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965" tabRatio="715"/>
  </bookViews>
  <sheets>
    <sheet name="全市各县区经济情况" sheetId="1" r:id="rId1"/>
    <sheet name="泸县主要经济指标与国家省市对比情况表" sheetId="2" r:id="rId2"/>
    <sheet name="泸州市主要经济指标全省排位情况表" sheetId="3" r:id="rId3"/>
    <sheet name="规模以上工业生产、销售情况" sheetId="4" r:id="rId4"/>
    <sheet name="规模以上工业生产主要产品产量" sheetId="5" r:id="rId5"/>
    <sheet name="规模以上工业企业主要经济指标" sheetId="6" r:id="rId6"/>
    <sheet name="固定资产投资" sheetId="7" r:id="rId7"/>
    <sheet name="房地产主要指标" sheetId="8" r:id="rId8"/>
    <sheet name="社会消费品零售总额" sheetId="9" r:id="rId9"/>
    <sheet name="名录库单位统计表" sheetId="10" r:id="rId10"/>
    <sheet name="财政收支" sheetId="11" r:id="rId11"/>
    <sheet name="各镇街地方财政一般预算收入" sheetId="12" r:id="rId12"/>
    <sheet name="金融情况" sheetId="13" r:id="rId13"/>
    <sheet name="全社会用电量" sheetId="14" r:id="rId14"/>
    <sheet name="居民消费价格指数" sheetId="15" r:id="rId15"/>
    <sheet name="4月25日主要消费品价格" sheetId="16" r:id="rId16"/>
  </sheets>
  <externalReferences>
    <externalReference r:id="rId17"/>
  </externalReferences>
  <definedNames>
    <definedName name="OLE_LINK2" localSheetId="1">泸县主要经济指标与国家省市对比情况表!#REF!</definedName>
    <definedName name="OLE_LINK35" localSheetId="2">泸州市主要经济指标全省排位情况表!$C$6</definedName>
    <definedName name="OLE_LINK4" localSheetId="12">金融情况!$B$7</definedName>
    <definedName name="OLE_LINK7" localSheetId="10">财政收支!$D$9</definedName>
  </definedNames>
  <calcPr calcId="144525"/>
</workbook>
</file>

<file path=xl/sharedStrings.xml><?xml version="1.0" encoding="utf-8"?>
<sst xmlns="http://schemas.openxmlformats.org/spreadsheetml/2006/main" count="226">
  <si>
    <t>全市各县区经济情况</t>
  </si>
  <si>
    <t>（1-4月）</t>
  </si>
  <si>
    <r>
      <rPr>
        <sz val="10"/>
        <color theme="1"/>
        <rFont val="黑体"/>
        <charset val="134"/>
      </rPr>
      <t>单位：亿元、</t>
    </r>
    <r>
      <rPr>
        <sz val="10"/>
        <color theme="1"/>
        <rFont val="Times New Roman"/>
        <charset val="134"/>
      </rPr>
      <t>%</t>
    </r>
  </si>
  <si>
    <t>指标</t>
  </si>
  <si>
    <t>全市</t>
  </si>
  <si>
    <t>江阳</t>
  </si>
  <si>
    <t>纳溪</t>
  </si>
  <si>
    <t>龙马潭</t>
  </si>
  <si>
    <t>泸县</t>
  </si>
  <si>
    <t>合江</t>
  </si>
  <si>
    <t>叙永</t>
  </si>
  <si>
    <t>古蔺</t>
  </si>
  <si>
    <t>规模以上工业增加值</t>
  </si>
  <si>
    <t>增速</t>
  </si>
  <si>
    <t>排位</t>
  </si>
  <si>
    <t>—</t>
  </si>
  <si>
    <t>固定资产投资额</t>
  </si>
  <si>
    <t>社会消费品零售总额</t>
  </si>
  <si>
    <t>总量</t>
  </si>
  <si>
    <t>泸县主要经济指标与国家省市对比情况表</t>
  </si>
  <si>
    <r>
      <rPr>
        <sz val="12"/>
        <color theme="1"/>
        <rFont val="黑体"/>
        <charset val="134"/>
      </rPr>
      <t>单位：亿元、</t>
    </r>
    <r>
      <rPr>
        <sz val="12"/>
        <color theme="1"/>
        <rFont val="Times New Roman"/>
        <charset val="134"/>
      </rPr>
      <t>%</t>
    </r>
  </si>
  <si>
    <t>指标名称</t>
  </si>
  <si>
    <t>国家</t>
  </si>
  <si>
    <t>四川</t>
  </si>
  <si>
    <t>泸州</t>
  </si>
  <si>
    <t xml:space="preserve"> </t>
  </si>
  <si>
    <t>泸州市主要经济指标全省排位情况表</t>
  </si>
  <si>
    <r>
      <rPr>
        <sz val="12"/>
        <color theme="1"/>
        <rFont val="黑体"/>
        <charset val="134"/>
      </rPr>
      <t>单位：亿元、元、</t>
    </r>
    <r>
      <rPr>
        <sz val="12"/>
        <color theme="1"/>
        <rFont val="Times New Roman"/>
        <charset val="134"/>
      </rPr>
      <t>%</t>
    </r>
  </si>
  <si>
    <t>2020年1-4月</t>
  </si>
  <si>
    <t>全省排位</t>
  </si>
  <si>
    <t xml:space="preserve">增速 </t>
  </si>
  <si>
    <t>-</t>
  </si>
  <si>
    <t>全社会固定资产投资</t>
  </si>
  <si>
    <t>地方一般公共预算收入</t>
  </si>
  <si>
    <t>规模以上工业生产、销售情况</t>
  </si>
  <si>
    <t>单位：亿元</t>
  </si>
  <si>
    <t>本月止累计</t>
  </si>
  <si>
    <t>增速%</t>
  </si>
  <si>
    <t>一、工业总产值(现行价格)</t>
  </si>
  <si>
    <t>在总计中:轻工业</t>
  </si>
  <si>
    <t xml:space="preserve">         重工业</t>
  </si>
  <si>
    <t>在总计中:股份合作企业</t>
  </si>
  <si>
    <t xml:space="preserve">         股份制企业</t>
  </si>
  <si>
    <t xml:space="preserve">         外商及港澳台商投资企业</t>
  </si>
  <si>
    <t xml:space="preserve">         其他企业</t>
  </si>
  <si>
    <t>二、工业销售产值(现行价格)</t>
  </si>
  <si>
    <t>三、工业增加值</t>
  </si>
  <si>
    <t>－</t>
  </si>
  <si>
    <t>四、工业产品销售率（%）</t>
  </si>
  <si>
    <t>规模以上工业生产主要产品产量</t>
  </si>
  <si>
    <t xml:space="preserve">        </t>
  </si>
  <si>
    <t>计量单位</t>
  </si>
  <si>
    <t>规模以上工业企业主要经济指标</t>
  </si>
  <si>
    <t>营业收入</t>
  </si>
  <si>
    <t>盈亏相抵后的利润总额</t>
  </si>
  <si>
    <t>税金总额</t>
  </si>
  <si>
    <t>资产总额</t>
  </si>
  <si>
    <t>应收票据</t>
  </si>
  <si>
    <t>产成品</t>
  </si>
  <si>
    <t>负债总额</t>
  </si>
  <si>
    <t>应缴增值税</t>
  </si>
  <si>
    <t>固定资产投资</t>
  </si>
  <si>
    <r>
      <rPr>
        <sz val="9"/>
        <color theme="1"/>
        <rFont val="Times New Roman"/>
        <charset val="134"/>
      </rPr>
      <t xml:space="preserve">              </t>
    </r>
    <r>
      <rPr>
        <sz val="9"/>
        <color theme="1"/>
        <rFont val="宋体"/>
        <charset val="134"/>
      </rPr>
      <t>单位：</t>
    </r>
    <r>
      <rPr>
        <sz val="9"/>
        <color theme="1"/>
        <rFont val="Times New Roman"/>
        <charset val="134"/>
      </rPr>
      <t>%</t>
    </r>
  </si>
  <si>
    <t xml:space="preserve"> #固定资产投资完成额</t>
  </si>
  <si>
    <t>　　#房地产开发投资</t>
  </si>
  <si>
    <t>　　#项目投资</t>
  </si>
  <si>
    <t>　　  #技改投资</t>
  </si>
  <si>
    <t>民间投资</t>
  </si>
  <si>
    <t>（一）按构成分</t>
  </si>
  <si>
    <t xml:space="preserve">      建筑、安装工程</t>
  </si>
  <si>
    <t>　　　设备工器具购置</t>
  </si>
  <si>
    <t>　　　其他投资</t>
  </si>
  <si>
    <t>（二）按行业分</t>
  </si>
  <si>
    <t xml:space="preserve"> 　　第一产业</t>
  </si>
  <si>
    <t>　　 第二产业</t>
  </si>
  <si>
    <t>　　  #工业性投资</t>
  </si>
  <si>
    <t>　　 第三产业</t>
  </si>
  <si>
    <t>房地产主要指标</t>
  </si>
  <si>
    <t>单位</t>
  </si>
  <si>
    <r>
      <rPr>
        <sz val="10"/>
        <color theme="1"/>
        <rFont val="黑体"/>
        <charset val="134"/>
      </rPr>
      <t>增速</t>
    </r>
    <r>
      <rPr>
        <sz val="9"/>
        <color theme="1"/>
        <rFont val="Times New Roman"/>
        <charset val="134"/>
      </rPr>
      <t>%</t>
    </r>
  </si>
  <si>
    <t>房地产开发投资额</t>
  </si>
  <si>
    <t>万元</t>
  </si>
  <si>
    <t>　其中：住宅</t>
  </si>
  <si>
    <t>本年施工房屋面积</t>
  </si>
  <si>
    <t>万平方米</t>
  </si>
  <si>
    <r>
      <rPr>
        <sz val="10"/>
        <color theme="1"/>
        <rFont val="黑体"/>
        <charset val="134"/>
      </rPr>
      <t>#</t>
    </r>
    <r>
      <rPr>
        <sz val="9"/>
        <color theme="1"/>
        <rFont val="宋体"/>
        <charset val="134"/>
      </rPr>
      <t>本年新开工房屋面积</t>
    </r>
  </si>
  <si>
    <t>本年竣工房屋面积</t>
  </si>
  <si>
    <t>商品房屋销售面积</t>
  </si>
  <si>
    <t>商品房屋销售额</t>
  </si>
  <si>
    <t>商品房屋待售面积</t>
  </si>
  <si>
    <t xml:space="preserve">          单位：万元</t>
  </si>
  <si>
    <t>本月</t>
  </si>
  <si>
    <t>止累计</t>
  </si>
  <si>
    <t>其中：限额以上</t>
  </si>
  <si>
    <t>一、按销售所在地分组</t>
  </si>
  <si>
    <r>
      <rPr>
        <sz val="10"/>
        <color theme="1"/>
        <rFont val="黑体"/>
        <charset val="134"/>
      </rPr>
      <t xml:space="preserve">    </t>
    </r>
    <r>
      <rPr>
        <sz val="9"/>
        <color theme="1"/>
        <rFont val="宋体"/>
        <charset val="134"/>
      </rPr>
      <t>城镇</t>
    </r>
  </si>
  <si>
    <r>
      <rPr>
        <sz val="10"/>
        <color theme="1"/>
        <rFont val="黑体"/>
        <charset val="134"/>
      </rPr>
      <t xml:space="preserve">    </t>
    </r>
    <r>
      <rPr>
        <sz val="9"/>
        <color theme="1"/>
        <rFont val="宋体"/>
        <charset val="134"/>
      </rPr>
      <t>乡村</t>
    </r>
  </si>
  <si>
    <t>二、按行业分组</t>
  </si>
  <si>
    <r>
      <rPr>
        <sz val="10"/>
        <color theme="1"/>
        <rFont val="黑体"/>
        <charset val="134"/>
      </rPr>
      <t xml:space="preserve">    </t>
    </r>
    <r>
      <rPr>
        <sz val="9"/>
        <color theme="1"/>
        <rFont val="宋体"/>
        <charset val="134"/>
      </rPr>
      <t>批发业</t>
    </r>
  </si>
  <si>
    <r>
      <rPr>
        <sz val="10"/>
        <color theme="1"/>
        <rFont val="黑体"/>
        <charset val="134"/>
      </rPr>
      <t xml:space="preserve">    </t>
    </r>
    <r>
      <rPr>
        <sz val="9"/>
        <color theme="1"/>
        <rFont val="宋体"/>
        <charset val="134"/>
      </rPr>
      <t>零售业</t>
    </r>
  </si>
  <si>
    <r>
      <rPr>
        <sz val="10"/>
        <color theme="1"/>
        <rFont val="黑体"/>
        <charset val="134"/>
      </rPr>
      <t xml:space="preserve">    </t>
    </r>
    <r>
      <rPr>
        <sz val="9"/>
        <color theme="1"/>
        <rFont val="宋体"/>
        <charset val="134"/>
      </rPr>
      <t>住宿业</t>
    </r>
  </si>
  <si>
    <r>
      <rPr>
        <sz val="10"/>
        <color theme="1"/>
        <rFont val="黑体"/>
        <charset val="134"/>
      </rPr>
      <t xml:space="preserve">    </t>
    </r>
    <r>
      <rPr>
        <sz val="9"/>
        <color theme="1"/>
        <rFont val="宋体"/>
        <charset val="134"/>
      </rPr>
      <t>餐饮业</t>
    </r>
  </si>
  <si>
    <t>三、消费形态分</t>
  </si>
  <si>
    <r>
      <rPr>
        <sz val="10"/>
        <color theme="1"/>
        <rFont val="黑体"/>
        <charset val="134"/>
      </rPr>
      <t xml:space="preserve">    </t>
    </r>
    <r>
      <rPr>
        <sz val="9"/>
        <color theme="1"/>
        <rFont val="宋体"/>
        <charset val="134"/>
      </rPr>
      <t>餐饮收入</t>
    </r>
  </si>
  <si>
    <r>
      <rPr>
        <sz val="10"/>
        <color theme="1"/>
        <rFont val="黑体"/>
        <charset val="134"/>
      </rPr>
      <t xml:space="preserve">    </t>
    </r>
    <r>
      <rPr>
        <sz val="9"/>
        <color theme="1"/>
        <rFont val="宋体"/>
        <charset val="134"/>
      </rPr>
      <t>商品零售</t>
    </r>
  </si>
  <si>
    <t>名录库单位统计表</t>
  </si>
  <si>
    <t>类型</t>
  </si>
  <si>
    <t>户数</t>
  </si>
  <si>
    <t>同比增减数</t>
  </si>
  <si>
    <t>法人单位</t>
  </si>
  <si>
    <t>产业活动单位</t>
  </si>
  <si>
    <t>规模以上单位（联网直报调查单位）</t>
  </si>
  <si>
    <t>其中：规模以上工业</t>
  </si>
  <si>
    <t xml:space="preserve">      有资质以上建筑业</t>
  </si>
  <si>
    <t xml:space="preserve">      房地产业开发经营业</t>
  </si>
  <si>
    <t xml:space="preserve">      限额以上批发零售业</t>
  </si>
  <si>
    <t xml:space="preserve">      限额以上住宿和餐饮业</t>
  </si>
  <si>
    <t xml:space="preserve">      规模以上服务业</t>
  </si>
  <si>
    <r>
      <rPr>
        <sz val="15"/>
        <color theme="1"/>
        <rFont val="黑体"/>
        <charset val="134"/>
      </rPr>
      <t>财</t>
    </r>
    <r>
      <rPr>
        <sz val="15"/>
        <color theme="1"/>
        <rFont val="Times New Roman"/>
        <charset val="134"/>
      </rPr>
      <t xml:space="preserve"> </t>
    </r>
    <r>
      <rPr>
        <sz val="15"/>
        <color theme="1"/>
        <rFont val="黑体"/>
        <charset val="134"/>
      </rPr>
      <t>政</t>
    </r>
    <r>
      <rPr>
        <sz val="15"/>
        <color theme="1"/>
        <rFont val="Times New Roman"/>
        <charset val="134"/>
      </rPr>
      <t xml:space="preserve"> </t>
    </r>
    <r>
      <rPr>
        <sz val="15"/>
        <color theme="1"/>
        <rFont val="黑体"/>
        <charset val="134"/>
      </rPr>
      <t>收</t>
    </r>
    <r>
      <rPr>
        <sz val="15"/>
        <color theme="1"/>
        <rFont val="Times New Roman"/>
        <charset val="134"/>
      </rPr>
      <t xml:space="preserve"> </t>
    </r>
    <r>
      <rPr>
        <sz val="15"/>
        <color theme="1"/>
        <rFont val="黑体"/>
        <charset val="134"/>
      </rPr>
      <t>支</t>
    </r>
  </si>
  <si>
    <t xml:space="preserve">                                          单位：万元</t>
  </si>
  <si>
    <t>实际完成</t>
  </si>
  <si>
    <t>一、收入合计</t>
  </si>
  <si>
    <t>(一)地方财政收入</t>
  </si>
  <si>
    <t>其中：一般预算收入</t>
  </si>
  <si>
    <t>税收收入合计</t>
  </si>
  <si>
    <t>非税收收入合计</t>
  </si>
  <si>
    <t>(二)上划中央收入</t>
  </si>
  <si>
    <t>(三)上划省级收入</t>
  </si>
  <si>
    <t>二、支出合计</t>
  </si>
  <si>
    <t>其中：一般预算支出</t>
  </si>
  <si>
    <t>其中：一般公共服务支出</t>
  </si>
  <si>
    <t xml:space="preserve">       财政八项支出</t>
  </si>
  <si>
    <t>各镇街地方财政一般预算收入</t>
  </si>
  <si>
    <t>单位：万元</t>
  </si>
  <si>
    <t>单  位</t>
  </si>
  <si>
    <t>完成任务进度%</t>
  </si>
  <si>
    <t>位次</t>
  </si>
  <si>
    <t>镇街合计</t>
  </si>
  <si>
    <t>玉蟾街道</t>
  </si>
  <si>
    <t>福集镇</t>
  </si>
  <si>
    <t>嘉明镇</t>
  </si>
  <si>
    <t>喻寺镇</t>
  </si>
  <si>
    <t>得胜镇</t>
  </si>
  <si>
    <t>牛滩镇</t>
  </si>
  <si>
    <t>兆雅镇</t>
  </si>
  <si>
    <t>玄滩镇</t>
  </si>
  <si>
    <t>太伏镇</t>
  </si>
  <si>
    <t>云龙镇</t>
  </si>
  <si>
    <t>石桥镇</t>
  </si>
  <si>
    <t>毗卢镇</t>
  </si>
  <si>
    <t>奇峰镇</t>
  </si>
  <si>
    <t>潮河镇</t>
  </si>
  <si>
    <t>云锦镇</t>
  </si>
  <si>
    <t>立石镇</t>
  </si>
  <si>
    <t>百和镇</t>
  </si>
  <si>
    <t>天兴镇</t>
  </si>
  <si>
    <t>方洞镇</t>
  </si>
  <si>
    <t>海潮镇</t>
  </si>
  <si>
    <r>
      <rPr>
        <sz val="15"/>
        <color theme="1"/>
        <rFont val="黑体"/>
        <charset val="134"/>
      </rPr>
      <t>金</t>
    </r>
    <r>
      <rPr>
        <sz val="15"/>
        <color theme="1"/>
        <rFont val="Times New Roman"/>
        <charset val="134"/>
      </rPr>
      <t xml:space="preserve"> </t>
    </r>
    <r>
      <rPr>
        <sz val="15"/>
        <color theme="1"/>
        <rFont val="黑体"/>
        <charset val="134"/>
      </rPr>
      <t>融</t>
    </r>
    <r>
      <rPr>
        <sz val="15"/>
        <color theme="1"/>
        <rFont val="Times New Roman"/>
        <charset val="134"/>
      </rPr>
      <t xml:space="preserve"> </t>
    </r>
    <r>
      <rPr>
        <sz val="15"/>
        <color theme="1"/>
        <rFont val="黑体"/>
        <charset val="134"/>
      </rPr>
      <t>情</t>
    </r>
    <r>
      <rPr>
        <sz val="15"/>
        <color theme="1"/>
        <rFont val="Times New Roman"/>
        <charset val="134"/>
      </rPr>
      <t xml:space="preserve"> </t>
    </r>
    <r>
      <rPr>
        <sz val="15"/>
        <color theme="1"/>
        <rFont val="黑体"/>
        <charset val="134"/>
      </rPr>
      <t>况</t>
    </r>
  </si>
  <si>
    <r>
      <rPr>
        <sz val="9"/>
        <color theme="1"/>
        <rFont val="Times New Roman"/>
        <charset val="134"/>
      </rPr>
      <t xml:space="preserve">                  </t>
    </r>
    <r>
      <rPr>
        <sz val="9"/>
        <color theme="1"/>
        <rFont val="宋体"/>
        <charset val="134"/>
      </rPr>
      <t>单位：万元</t>
    </r>
  </si>
  <si>
    <t>本月末</t>
  </si>
  <si>
    <t>上年同期</t>
  </si>
  <si>
    <t>全社会各项贷款余额</t>
  </si>
  <si>
    <t>其中：短期贷款</t>
  </si>
  <si>
    <t xml:space="preserve">      中长期贷款</t>
  </si>
  <si>
    <t>全社会各项存款余额</t>
  </si>
  <si>
    <t>其中：单位存款</t>
  </si>
  <si>
    <t xml:space="preserve">    居民储蓄存款</t>
  </si>
  <si>
    <r>
      <rPr>
        <sz val="16"/>
        <color theme="1"/>
        <rFont val="黑体"/>
        <charset val="134"/>
      </rPr>
      <t>全社会用电量</t>
    </r>
    <r>
      <rPr>
        <sz val="16"/>
        <color theme="1"/>
        <rFont val="Times New Roman"/>
        <charset val="134"/>
      </rPr>
      <t xml:space="preserve"> </t>
    </r>
  </si>
  <si>
    <r>
      <rPr>
        <sz val="9"/>
        <color theme="1"/>
        <rFont val="Times New Roman"/>
        <charset val="134"/>
      </rPr>
      <t xml:space="preserve">                </t>
    </r>
    <r>
      <rPr>
        <sz val="9"/>
        <color theme="1"/>
        <rFont val="宋体"/>
        <charset val="134"/>
      </rPr>
      <t>单位：万千瓦时</t>
    </r>
  </si>
  <si>
    <t>全社会用电总计</t>
  </si>
  <si>
    <t>#全行业用电合计</t>
  </si>
  <si>
    <t>第一产业</t>
  </si>
  <si>
    <t>第二产业</t>
  </si>
  <si>
    <t>其中：工业</t>
  </si>
  <si>
    <t>其中：采矿业</t>
  </si>
  <si>
    <t>制造业</t>
  </si>
  <si>
    <t>电力、燃气及水的生产和供应业</t>
  </si>
  <si>
    <t>第三产业</t>
  </si>
  <si>
    <t>#城乡居民生活用电</t>
  </si>
  <si>
    <t>其中：城镇居民</t>
  </si>
  <si>
    <t>乡村居民</t>
  </si>
  <si>
    <t>居民消费价格指数</t>
  </si>
  <si>
    <t>项目名称</t>
  </si>
  <si>
    <t>上月=100</t>
  </si>
  <si>
    <t>上年同月=100</t>
  </si>
  <si>
    <t>上年同期=100</t>
  </si>
  <si>
    <t>居民消费价格总指数</t>
  </si>
  <si>
    <t>一、食品烟酒</t>
  </si>
  <si>
    <t>二、衣着</t>
  </si>
  <si>
    <t>三、居住</t>
  </si>
  <si>
    <t>四、生活用品及服务</t>
  </si>
  <si>
    <t>五、交通和通信</t>
  </si>
  <si>
    <t>六、教育文化和娱乐</t>
  </si>
  <si>
    <t>七、医疗保健</t>
  </si>
  <si>
    <t>八、其他用品和服务</t>
  </si>
  <si>
    <r>
      <rPr>
        <sz val="15"/>
        <color theme="1"/>
        <rFont val="Times New Roman"/>
        <charset val="134"/>
      </rPr>
      <t>4</t>
    </r>
    <r>
      <rPr>
        <sz val="15"/>
        <color theme="1"/>
        <rFont val="黑体"/>
        <charset val="134"/>
      </rPr>
      <t>月</t>
    </r>
    <r>
      <rPr>
        <sz val="15"/>
        <color theme="1"/>
        <rFont val="Times New Roman"/>
        <charset val="134"/>
      </rPr>
      <t>25</t>
    </r>
    <r>
      <rPr>
        <sz val="15"/>
        <color theme="1"/>
        <rFont val="黑体"/>
        <charset val="134"/>
      </rPr>
      <t>日主要消费品价格</t>
    </r>
  </si>
  <si>
    <t>主要消费品名称</t>
  </si>
  <si>
    <t>成交价格（元）</t>
  </si>
  <si>
    <t>大米</t>
  </si>
  <si>
    <t>斤</t>
  </si>
  <si>
    <t>绿豆</t>
  </si>
  <si>
    <t>猪瘦肉</t>
  </si>
  <si>
    <t>五花肉</t>
  </si>
  <si>
    <t>猪蹄</t>
  </si>
  <si>
    <t>牛肉</t>
  </si>
  <si>
    <t>活鸭</t>
  </si>
  <si>
    <t>饲料鸡蛋</t>
  </si>
  <si>
    <t>白鲢鱼</t>
  </si>
  <si>
    <t>大蒜</t>
  </si>
  <si>
    <t>西红柿</t>
  </si>
  <si>
    <t>土豆</t>
  </si>
  <si>
    <t>红富士苹果</t>
  </si>
  <si>
    <t>白糖</t>
  </si>
  <si>
    <t>鲁花压榨一级花生油</t>
  </si>
  <si>
    <t>5L/桶</t>
  </si>
  <si>
    <t>金龙鱼食用调和油</t>
  </si>
  <si>
    <t>PT950铂金</t>
  </si>
  <si>
    <t>克</t>
  </si>
  <si>
    <t>92#汽油</t>
  </si>
  <si>
    <t>升</t>
  </si>
  <si>
    <t>0#柴油</t>
  </si>
  <si>
    <t>钢管20mm</t>
  </si>
  <si>
    <t>吨</t>
  </si>
  <si>
    <t>325#水泥</t>
  </si>
  <si>
    <t>包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</si>
</sst>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%"/>
    <numFmt numFmtId="177" formatCode="0.0"/>
  </numFmts>
  <fonts count="45">
    <font>
      <sz val="11"/>
      <color theme="1"/>
      <name val="宋体"/>
      <charset val="134"/>
      <scheme val="minor"/>
    </font>
    <font>
      <sz val="15"/>
      <color theme="1"/>
      <name val="Times New Roman"/>
      <charset val="134"/>
    </font>
    <font>
      <sz val="16"/>
      <color theme="1"/>
      <name val="Times New Roman"/>
      <charset val="134"/>
    </font>
    <font>
      <sz val="10"/>
      <color theme="1"/>
      <name val="黑体"/>
      <charset val="134"/>
    </font>
    <font>
      <sz val="12"/>
      <color rgb="FFFF0000"/>
      <name val="黑体"/>
      <charset val="134"/>
    </font>
    <font>
      <sz val="15"/>
      <color theme="1"/>
      <name val="黑体"/>
      <charset val="134"/>
    </font>
    <font>
      <sz val="9"/>
      <color theme="1"/>
      <name val="Times New Roman"/>
      <charset val="134"/>
    </font>
    <font>
      <sz val="16"/>
      <color theme="1"/>
      <name val="黑体"/>
      <charset val="134"/>
    </font>
    <font>
      <sz val="12"/>
      <color theme="1"/>
      <name val="黑体"/>
      <charset val="134"/>
    </font>
    <font>
      <sz val="9"/>
      <color theme="1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  <scheme val="minor"/>
    </font>
    <font>
      <sz val="10"/>
      <name val="黑体"/>
      <charset val="134"/>
    </font>
    <font>
      <sz val="17"/>
      <color theme="1"/>
      <name val="宋体"/>
      <charset val="134"/>
      <scheme val="minor"/>
    </font>
    <font>
      <b/>
      <sz val="10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color theme="1"/>
      <name val="永中宋体"/>
      <charset val="134"/>
    </font>
    <font>
      <b/>
      <sz val="12"/>
      <color theme="1"/>
      <name val="Times New Roman"/>
      <charset val="134"/>
    </font>
    <font>
      <b/>
      <sz val="12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黑体"/>
      <charset val="134"/>
    </font>
    <font>
      <b/>
      <sz val="12"/>
      <color rgb="FFFF0000"/>
      <name val="黑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0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29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8" fillId="15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0" borderId="0"/>
    <xf numFmtId="0" fontId="24" fillId="10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2" borderId="21" applyNumberFormat="0" applyFont="0" applyAlignment="0" applyProtection="0">
      <alignment vertical="center"/>
    </xf>
    <xf numFmtId="0" fontId="29" fillId="0" borderId="0">
      <alignment vertical="center"/>
    </xf>
    <xf numFmtId="0" fontId="30" fillId="2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/>
    <xf numFmtId="0" fontId="39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41" fillId="13" borderId="27" applyNumberFormat="0" applyAlignment="0" applyProtection="0">
      <alignment vertical="center"/>
    </xf>
    <xf numFmtId="0" fontId="27" fillId="13" borderId="23" applyNumberFormat="0" applyAlignment="0" applyProtection="0">
      <alignment vertical="center"/>
    </xf>
    <xf numFmtId="0" fontId="26" fillId="9" borderId="22" applyNumberForma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43" fillId="0" borderId="28" applyNumberFormat="0" applyFill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8" fillId="0" borderId="0"/>
    <xf numFmtId="0" fontId="38" fillId="0" borderId="0"/>
  </cellStyleXfs>
  <cellXfs count="10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4" xfId="0" applyFont="1" applyBorder="1" applyAlignment="1">
      <alignment horizontal="justify" vertical="center" wrapText="1"/>
    </xf>
    <xf numFmtId="177" fontId="4" fillId="0" borderId="5" xfId="0" applyNumberFormat="1" applyFont="1" applyBorder="1" applyAlignment="1">
      <alignment horizontal="center" vertical="center" wrapText="1"/>
    </xf>
    <xf numFmtId="177" fontId="4" fillId="0" borderId="6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justify" vertical="center" wrapText="1"/>
    </xf>
    <xf numFmtId="177" fontId="4" fillId="0" borderId="8" xfId="0" applyNumberFormat="1" applyFont="1" applyBorder="1" applyAlignment="1">
      <alignment horizontal="center" vertical="center" wrapText="1"/>
    </xf>
    <xf numFmtId="177" fontId="4" fillId="0" borderId="9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1" fontId="4" fillId="0" borderId="8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8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right" vertical="center"/>
    </xf>
    <xf numFmtId="1" fontId="4" fillId="0" borderId="3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 vertical="center" wrapText="1"/>
    </xf>
    <xf numFmtId="1" fontId="0" fillId="0" borderId="0" xfId="0" applyNumberFormat="1">
      <alignment vertical="center"/>
    </xf>
    <xf numFmtId="0" fontId="8" fillId="0" borderId="16" xfId="0" applyFont="1" applyBorder="1" applyAlignment="1">
      <alignment horizontal="right" vertical="center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4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1" fillId="0" borderId="0" xfId="0" applyFont="1">
      <alignment vertical="center"/>
    </xf>
    <xf numFmtId="0" fontId="11" fillId="0" borderId="0" xfId="0" applyFont="1" applyBorder="1">
      <alignment vertical="center"/>
    </xf>
    <xf numFmtId="0" fontId="12" fillId="0" borderId="10" xfId="0" applyNumberFormat="1" applyFont="1" applyFill="1" applyBorder="1" applyAlignment="1">
      <alignment horizontal="center" vertical="center" wrapText="1"/>
    </xf>
    <xf numFmtId="0" fontId="12" fillId="0" borderId="11" xfId="0" applyNumberFormat="1" applyFont="1" applyFill="1" applyBorder="1" applyAlignment="1">
      <alignment horizontal="center" vertical="center" wrapText="1"/>
    </xf>
    <xf numFmtId="0" fontId="12" fillId="0" borderId="12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justify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justify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justify" vertical="center"/>
    </xf>
    <xf numFmtId="0" fontId="12" fillId="0" borderId="7" xfId="0" applyNumberFormat="1" applyFont="1" applyFill="1" applyBorder="1" applyAlignment="1">
      <alignment horizontal="justify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4" fillId="0" borderId="5" xfId="0" applyFont="1" applyFill="1" applyBorder="1" applyAlignment="1">
      <alignment horizontal="center" vertical="center" wrapText="1"/>
    </xf>
    <xf numFmtId="177" fontId="4" fillId="0" borderId="5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4" fillId="0" borderId="3" xfId="0" applyFont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21" fillId="0" borderId="11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177" fontId="22" fillId="0" borderId="5" xfId="0" applyNumberFormat="1" applyFont="1" applyFill="1" applyBorder="1" applyAlignment="1">
      <alignment horizontal="center" vertical="center" wrapText="1"/>
    </xf>
    <xf numFmtId="0" fontId="22" fillId="0" borderId="5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left" vertical="center" wrapText="1"/>
    </xf>
    <xf numFmtId="177" fontId="4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Border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MS Sans Serif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_2018年考核表-10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6 2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9 2" xfId="52"/>
    <cellStyle name="常规_Sheet1" xfId="53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508;&#21512;/&#37096;&#38376;&#25253;&#34920;/&#24037;&#19994;/2019/2019&#24180;9&#26376;&#24037;&#19994;&#26376;&#2525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规模以上工业生产、销售情况  "/>
      <sheetName val="规模以上工业生产主要产品产量   "/>
      <sheetName val="规模以上工业企业主要经济指标"/>
    </sheetNames>
    <sheetDataSet>
      <sheetData sheetId="0"/>
      <sheetData sheetId="1">
        <row r="4">
          <cell r="A4" t="str">
            <v>白酒</v>
          </cell>
          <cell r="B4" t="str">
            <v>万千升</v>
          </cell>
        </row>
        <row r="5">
          <cell r="A5" t="str">
            <v>玻璃包装容器</v>
          </cell>
          <cell r="B5" t="str">
            <v>万吨</v>
          </cell>
        </row>
        <row r="6">
          <cell r="A6" t="str">
            <v>服装</v>
          </cell>
          <cell r="B6" t="str">
            <v>万件</v>
          </cell>
        </row>
        <row r="7">
          <cell r="A7" t="str">
            <v>纸制品</v>
          </cell>
          <cell r="B7" t="str">
            <v>吨</v>
          </cell>
        </row>
        <row r="8">
          <cell r="A8" t="str">
            <v>纱</v>
          </cell>
          <cell r="B8" t="str">
            <v>吨</v>
          </cell>
        </row>
        <row r="9">
          <cell r="A9" t="str">
            <v>水泥</v>
          </cell>
          <cell r="B9" t="str">
            <v>万吨</v>
          </cell>
        </row>
        <row r="10">
          <cell r="A10" t="str">
            <v>钢材</v>
          </cell>
          <cell r="B10" t="str">
            <v>万吨</v>
          </cell>
        </row>
        <row r="11">
          <cell r="A11" t="str">
            <v>布</v>
          </cell>
          <cell r="B11" t="str">
            <v>万米</v>
          </cell>
        </row>
        <row r="12">
          <cell r="A12" t="str">
            <v>化学药品原药</v>
          </cell>
          <cell r="B12" t="str">
            <v>吨</v>
          </cell>
        </row>
        <row r="13">
          <cell r="A13" t="str">
            <v>兽用药品</v>
          </cell>
          <cell r="B13" t="str">
            <v>吨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L12"/>
  <sheetViews>
    <sheetView tabSelected="1" workbookViewId="0">
      <selection activeCell="A7" sqref="A7:A8"/>
    </sheetView>
  </sheetViews>
  <sheetFormatPr defaultColWidth="9" defaultRowHeight="13.5"/>
  <cols>
    <col min="1" max="1" width="14.625" customWidth="1"/>
    <col min="2" max="6" width="8.375" customWidth="1"/>
    <col min="7" max="7" width="8.375" style="92" customWidth="1"/>
    <col min="8" max="10" width="8.375" customWidth="1"/>
  </cols>
  <sheetData>
    <row r="1" s="91" customFormat="1" ht="26.5" customHeight="1" spans="1:10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="91" customFormat="1" ht="26.5" customHeight="1" spans="1:10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</row>
    <row r="3" s="91" customFormat="1" ht="26.5" customHeight="1" spans="1:10">
      <c r="A3" s="93" t="s">
        <v>2</v>
      </c>
      <c r="B3" s="93"/>
      <c r="C3" s="93"/>
      <c r="D3" s="93"/>
      <c r="E3" s="93"/>
      <c r="F3" s="93"/>
      <c r="G3" s="93"/>
      <c r="H3" s="93"/>
      <c r="I3" s="93"/>
      <c r="J3" s="93"/>
    </row>
    <row r="4" s="91" customFormat="1" ht="36" customHeight="1" spans="1:10">
      <c r="A4" s="64" t="s">
        <v>3</v>
      </c>
      <c r="B4" s="62"/>
      <c r="C4" s="63" t="s">
        <v>4</v>
      </c>
      <c r="D4" s="63" t="s">
        <v>5</v>
      </c>
      <c r="E4" s="63" t="s">
        <v>6</v>
      </c>
      <c r="F4" s="63" t="s">
        <v>7</v>
      </c>
      <c r="G4" s="94" t="s">
        <v>8</v>
      </c>
      <c r="H4" s="63" t="s">
        <v>9</v>
      </c>
      <c r="I4" s="63" t="s">
        <v>10</v>
      </c>
      <c r="J4" s="64" t="s">
        <v>11</v>
      </c>
    </row>
    <row r="5" s="91" customFormat="1" ht="36" customHeight="1" spans="1:12">
      <c r="A5" s="95" t="s">
        <v>12</v>
      </c>
      <c r="B5" s="96" t="s">
        <v>13</v>
      </c>
      <c r="C5" s="79">
        <v>2.1</v>
      </c>
      <c r="D5" s="79">
        <v>-2.2</v>
      </c>
      <c r="E5" s="79">
        <v>4.7</v>
      </c>
      <c r="F5" s="79">
        <v>3</v>
      </c>
      <c r="G5" s="97">
        <v>5</v>
      </c>
      <c r="H5" s="79">
        <v>1.3</v>
      </c>
      <c r="I5" s="79">
        <v>-2.2</v>
      </c>
      <c r="J5" s="100">
        <v>-8.2</v>
      </c>
      <c r="K5" s="101"/>
      <c r="L5" s="101"/>
    </row>
    <row r="6" s="91" customFormat="1" ht="36" customHeight="1" spans="1:12">
      <c r="A6" s="95"/>
      <c r="B6" s="96" t="s">
        <v>14</v>
      </c>
      <c r="C6" s="69" t="s">
        <v>15</v>
      </c>
      <c r="D6" s="69">
        <f>RANK(D5,$D$5:$J$5,0)</f>
        <v>5</v>
      </c>
      <c r="E6" s="69">
        <f t="shared" ref="E6:J6" si="0">RANK(E5,$D$5:$J$5,0)</f>
        <v>2</v>
      </c>
      <c r="F6" s="69">
        <f t="shared" si="0"/>
        <v>3</v>
      </c>
      <c r="G6" s="98">
        <f t="shared" si="0"/>
        <v>1</v>
      </c>
      <c r="H6" s="69">
        <f t="shared" si="0"/>
        <v>4</v>
      </c>
      <c r="I6" s="69">
        <f t="shared" si="0"/>
        <v>5</v>
      </c>
      <c r="J6" s="70">
        <f t="shared" si="0"/>
        <v>7</v>
      </c>
      <c r="K6" s="101"/>
      <c r="L6" s="101"/>
    </row>
    <row r="7" s="91" customFormat="1" ht="36" customHeight="1" spans="1:12">
      <c r="A7" s="95" t="s">
        <v>16</v>
      </c>
      <c r="B7" s="96" t="s">
        <v>13</v>
      </c>
      <c r="C7" s="79">
        <v>6.1</v>
      </c>
      <c r="D7" s="79">
        <v>1.8</v>
      </c>
      <c r="E7" s="79">
        <v>8.1</v>
      </c>
      <c r="F7" s="79">
        <v>10</v>
      </c>
      <c r="G7" s="97">
        <v>11.1</v>
      </c>
      <c r="H7" s="79">
        <v>11.4</v>
      </c>
      <c r="I7" s="79">
        <v>4.1</v>
      </c>
      <c r="J7" s="100">
        <v>2.6</v>
      </c>
      <c r="K7" s="101"/>
      <c r="L7" s="101"/>
    </row>
    <row r="8" s="91" customFormat="1" ht="36" customHeight="1" spans="1:12">
      <c r="A8" s="95"/>
      <c r="B8" s="96" t="s">
        <v>14</v>
      </c>
      <c r="C8" s="69" t="s">
        <v>15</v>
      </c>
      <c r="D8" s="69">
        <f>RANK(D7,$D$7:$J$7,0)</f>
        <v>7</v>
      </c>
      <c r="E8" s="69">
        <f t="shared" ref="E8:J8" si="1">RANK(E7,$D$7:$J$7,0)</f>
        <v>4</v>
      </c>
      <c r="F8" s="69">
        <f t="shared" si="1"/>
        <v>3</v>
      </c>
      <c r="G8" s="98">
        <f t="shared" si="1"/>
        <v>2</v>
      </c>
      <c r="H8" s="69">
        <f t="shared" si="1"/>
        <v>1</v>
      </c>
      <c r="I8" s="69">
        <f t="shared" si="1"/>
        <v>5</v>
      </c>
      <c r="J8" s="69">
        <f t="shared" si="1"/>
        <v>6</v>
      </c>
      <c r="K8" s="101"/>
      <c r="L8" s="101"/>
    </row>
    <row r="9" s="91" customFormat="1" ht="36" customHeight="1" spans="1:10">
      <c r="A9" s="95" t="s">
        <v>17</v>
      </c>
      <c r="B9" s="96" t="s">
        <v>18</v>
      </c>
      <c r="C9" s="79">
        <v>279.72</v>
      </c>
      <c r="D9" s="79">
        <v>107.84</v>
      </c>
      <c r="E9" s="79">
        <v>25.59</v>
      </c>
      <c r="F9" s="79">
        <v>49.2</v>
      </c>
      <c r="G9" s="97">
        <v>36.9</v>
      </c>
      <c r="H9" s="79">
        <v>27.3</v>
      </c>
      <c r="I9" s="79">
        <v>14.8</v>
      </c>
      <c r="J9" s="100">
        <v>18</v>
      </c>
    </row>
    <row r="10" s="91" customFormat="1" ht="36" customHeight="1" spans="1:10">
      <c r="A10" s="95"/>
      <c r="B10" s="96" t="s">
        <v>13</v>
      </c>
      <c r="C10" s="79">
        <v>-8.7</v>
      </c>
      <c r="D10" s="79">
        <v>-8.6</v>
      </c>
      <c r="E10" s="79">
        <v>-9.1</v>
      </c>
      <c r="F10" s="79">
        <v>-8.3</v>
      </c>
      <c r="G10" s="97">
        <v>-8.7</v>
      </c>
      <c r="H10" s="79">
        <v>-8.8</v>
      </c>
      <c r="I10" s="79">
        <v>-8.9</v>
      </c>
      <c r="J10" s="100">
        <v>-8.5</v>
      </c>
    </row>
    <row r="11" s="91" customFormat="1" ht="36" customHeight="1" spans="1:10">
      <c r="A11" s="95"/>
      <c r="B11" s="96" t="s">
        <v>14</v>
      </c>
      <c r="C11" s="69" t="s">
        <v>15</v>
      </c>
      <c r="D11" s="69">
        <f>RANK(D10,$D$10:$J$10,0)</f>
        <v>3</v>
      </c>
      <c r="E11" s="69">
        <f t="shared" ref="E11:J11" si="2">RANK(E10,$D$10:$J$10,0)</f>
        <v>7</v>
      </c>
      <c r="F11" s="69">
        <f t="shared" si="2"/>
        <v>1</v>
      </c>
      <c r="G11" s="98">
        <f t="shared" si="2"/>
        <v>4</v>
      </c>
      <c r="H11" s="69">
        <f t="shared" si="2"/>
        <v>5</v>
      </c>
      <c r="I11" s="69">
        <f t="shared" si="2"/>
        <v>6</v>
      </c>
      <c r="J11" s="69">
        <f t="shared" si="2"/>
        <v>2</v>
      </c>
    </row>
    <row r="12" s="91" customFormat="1" ht="36" customHeight="1" spans="1:10">
      <c r="A12" s="99"/>
      <c r="B12" s="99"/>
      <c r="C12" s="99"/>
      <c r="D12" s="99"/>
      <c r="E12" s="99"/>
      <c r="F12" s="99"/>
      <c r="G12" s="99"/>
      <c r="H12" s="99"/>
      <c r="I12" s="99"/>
      <c r="J12" s="99"/>
    </row>
  </sheetData>
  <mergeCells count="8">
    <mergeCell ref="A1:J1"/>
    <mergeCell ref="A2:J2"/>
    <mergeCell ref="A3:J3"/>
    <mergeCell ref="A4:B4"/>
    <mergeCell ref="A12:J12"/>
    <mergeCell ref="A5:A6"/>
    <mergeCell ref="A7:A8"/>
    <mergeCell ref="A9:A11"/>
  </mergeCells>
  <pageMargins left="0.699305555555556" right="0.699305555555556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C13"/>
  <sheetViews>
    <sheetView workbookViewId="0">
      <selection activeCell="F10" sqref="F10"/>
    </sheetView>
  </sheetViews>
  <sheetFormatPr defaultColWidth="9" defaultRowHeight="13.5" outlineLevelCol="2"/>
  <cols>
    <col min="1" max="1" width="26.625" customWidth="1"/>
    <col min="2" max="2" width="17.125" customWidth="1"/>
    <col min="3" max="3" width="16.375" customWidth="1"/>
  </cols>
  <sheetData>
    <row r="1" ht="19.5" spans="1:3">
      <c r="A1" s="13" t="s">
        <v>105</v>
      </c>
      <c r="B1" s="13"/>
      <c r="C1" s="13"/>
    </row>
    <row r="2" spans="1:3">
      <c r="A2" s="48"/>
      <c r="B2" s="48"/>
      <c r="C2" s="48"/>
    </row>
    <row r="3" spans="1:3">
      <c r="A3" s="3" t="s">
        <v>106</v>
      </c>
      <c r="B3" s="4" t="s">
        <v>107</v>
      </c>
      <c r="C3" s="5" t="s">
        <v>108</v>
      </c>
    </row>
    <row r="4" spans="1:3">
      <c r="A4" s="9"/>
      <c r="B4" s="10"/>
      <c r="C4" s="40"/>
    </row>
    <row r="5" ht="43.5" customHeight="1" spans="1:3">
      <c r="A5" s="15" t="s">
        <v>109</v>
      </c>
      <c r="B5" s="27">
        <v>5594</v>
      </c>
      <c r="C5" s="49">
        <v>-72</v>
      </c>
    </row>
    <row r="6" ht="43.5" customHeight="1" spans="1:3">
      <c r="A6" s="15" t="s">
        <v>110</v>
      </c>
      <c r="B6" s="29">
        <v>1736</v>
      </c>
      <c r="C6" s="50">
        <v>403</v>
      </c>
    </row>
    <row r="7" ht="43.5" customHeight="1" spans="1:3">
      <c r="A7" s="15" t="s">
        <v>111</v>
      </c>
      <c r="B7" s="29">
        <v>387</v>
      </c>
      <c r="C7" s="50">
        <v>15</v>
      </c>
    </row>
    <row r="8" ht="43.5" customHeight="1" spans="1:3">
      <c r="A8" s="15" t="s">
        <v>112</v>
      </c>
      <c r="B8" s="29">
        <v>130</v>
      </c>
      <c r="C8" s="50">
        <v>2</v>
      </c>
    </row>
    <row r="9" ht="43.5" customHeight="1" spans="1:3">
      <c r="A9" s="15" t="s">
        <v>113</v>
      </c>
      <c r="B9" s="29">
        <v>100</v>
      </c>
      <c r="C9" s="50">
        <v>27</v>
      </c>
    </row>
    <row r="10" ht="43.5" customHeight="1" spans="1:3">
      <c r="A10" s="15" t="s">
        <v>114</v>
      </c>
      <c r="B10" s="29">
        <v>30</v>
      </c>
      <c r="C10" s="50">
        <v>6</v>
      </c>
    </row>
    <row r="11" ht="43.5" customHeight="1" spans="1:3">
      <c r="A11" s="15" t="s">
        <v>115</v>
      </c>
      <c r="B11" s="29">
        <v>73</v>
      </c>
      <c r="C11" s="50">
        <v>-13</v>
      </c>
    </row>
    <row r="12" ht="43.5" customHeight="1" spans="1:3">
      <c r="A12" s="15" t="s">
        <v>116</v>
      </c>
      <c r="B12" s="29">
        <v>12</v>
      </c>
      <c r="C12" s="50">
        <v>-3</v>
      </c>
    </row>
    <row r="13" ht="43.5" customHeight="1" spans="1:3">
      <c r="A13" s="19" t="s">
        <v>117</v>
      </c>
      <c r="B13" s="30">
        <v>42</v>
      </c>
      <c r="C13" s="51">
        <v>-4</v>
      </c>
    </row>
  </sheetData>
  <mergeCells count="5">
    <mergeCell ref="A1:C1"/>
    <mergeCell ref="A2:C2"/>
    <mergeCell ref="A3:A4"/>
    <mergeCell ref="B3:B4"/>
    <mergeCell ref="C3:C4"/>
  </mergeCells>
  <pageMargins left="0.699305555555556" right="0.699305555555556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D16"/>
  <sheetViews>
    <sheetView workbookViewId="0">
      <selection activeCell="H13" sqref="H13"/>
    </sheetView>
  </sheetViews>
  <sheetFormatPr defaultColWidth="9" defaultRowHeight="13.5" outlineLevelCol="3"/>
  <cols>
    <col min="1" max="1" width="19" customWidth="1"/>
    <col min="2" max="4" width="15.75" customWidth="1"/>
  </cols>
  <sheetData>
    <row r="1" ht="37.55" customHeight="1" spans="1:4">
      <c r="A1" s="13" t="s">
        <v>118</v>
      </c>
      <c r="B1" s="13"/>
      <c r="C1" s="13"/>
      <c r="D1" s="13"/>
    </row>
    <row r="2" ht="14.25" spans="1:4">
      <c r="A2" s="44" t="s">
        <v>119</v>
      </c>
      <c r="B2" s="44"/>
      <c r="C2" s="44"/>
      <c r="D2" s="44"/>
    </row>
    <row r="3" ht="32.3" customHeight="1" spans="1:4">
      <c r="A3" s="3" t="s">
        <v>21</v>
      </c>
      <c r="B3" s="25" t="s">
        <v>120</v>
      </c>
      <c r="C3" s="25"/>
      <c r="D3" s="5" t="s">
        <v>37</v>
      </c>
    </row>
    <row r="4" ht="32.3" customHeight="1" spans="1:4">
      <c r="A4" s="6"/>
      <c r="B4" s="7" t="s">
        <v>91</v>
      </c>
      <c r="C4" s="7" t="s">
        <v>36</v>
      </c>
      <c r="D4" s="45"/>
    </row>
    <row r="5" ht="32.3" customHeight="1" spans="1:4">
      <c r="A5" s="9"/>
      <c r="B5" s="10"/>
      <c r="C5" s="10"/>
      <c r="D5" s="40"/>
    </row>
    <row r="6" ht="32.3" customHeight="1" spans="1:4">
      <c r="A6" s="46" t="s">
        <v>121</v>
      </c>
      <c r="B6" s="32">
        <v>26715</v>
      </c>
      <c r="C6" s="32">
        <v>97522</v>
      </c>
      <c r="D6" s="28">
        <v>-22.5739351355643</v>
      </c>
    </row>
    <row r="7" ht="32.3" customHeight="1" spans="1:4">
      <c r="A7" s="15" t="s">
        <v>122</v>
      </c>
      <c r="B7" s="34">
        <v>36731</v>
      </c>
      <c r="C7" s="34">
        <v>79402</v>
      </c>
      <c r="D7" s="17">
        <v>-17.1998832068074</v>
      </c>
    </row>
    <row r="8" ht="32.3" customHeight="1" spans="1:4">
      <c r="A8" s="15" t="s">
        <v>123</v>
      </c>
      <c r="B8" s="34">
        <v>16701</v>
      </c>
      <c r="C8" s="34">
        <v>59372</v>
      </c>
      <c r="D8" s="17">
        <v>-14.7847803309747</v>
      </c>
    </row>
    <row r="9" ht="32.3" customHeight="1" spans="1:4">
      <c r="A9" s="15" t="s">
        <v>124</v>
      </c>
      <c r="B9" s="34">
        <v>12768</v>
      </c>
      <c r="C9" s="34">
        <v>31375</v>
      </c>
      <c r="D9" s="17">
        <v>-30.28242561607</v>
      </c>
    </row>
    <row r="10" ht="32.3" customHeight="1" spans="1:4">
      <c r="A10" s="15" t="s">
        <v>125</v>
      </c>
      <c r="B10" s="34">
        <v>23963</v>
      </c>
      <c r="C10" s="34">
        <v>48027</v>
      </c>
      <c r="D10" s="17">
        <v>-5.63142278898866</v>
      </c>
    </row>
    <row r="11" ht="32.3" customHeight="1" spans="1:4">
      <c r="A11" s="15" t="s">
        <v>126</v>
      </c>
      <c r="B11" s="34">
        <v>7912</v>
      </c>
      <c r="C11" s="34">
        <v>29113</v>
      </c>
      <c r="D11" s="17">
        <v>-29.5766811804548</v>
      </c>
    </row>
    <row r="12" ht="32.3" customHeight="1" spans="1:4">
      <c r="A12" s="15" t="s">
        <v>127</v>
      </c>
      <c r="B12" s="34">
        <v>2102</v>
      </c>
      <c r="C12" s="34">
        <v>9037</v>
      </c>
      <c r="D12" s="17">
        <v>-39.5194753045108</v>
      </c>
    </row>
    <row r="13" ht="32.3" customHeight="1" spans="1:4">
      <c r="A13" s="15" t="s">
        <v>128</v>
      </c>
      <c r="B13" s="34">
        <v>20197</v>
      </c>
      <c r="C13" s="34">
        <v>284379</v>
      </c>
      <c r="D13" s="17">
        <v>2.7295419816995</v>
      </c>
    </row>
    <row r="14" ht="32.3" customHeight="1" spans="1:4">
      <c r="A14" s="15" t="s">
        <v>129</v>
      </c>
      <c r="B14" s="34">
        <v>11628</v>
      </c>
      <c r="C14" s="34">
        <v>157380</v>
      </c>
      <c r="D14" s="17">
        <v>-20</v>
      </c>
    </row>
    <row r="15" ht="32.3" customHeight="1" spans="1:4">
      <c r="A15" s="15" t="s">
        <v>130</v>
      </c>
      <c r="B15" s="34">
        <v>728</v>
      </c>
      <c r="C15" s="34">
        <v>23346</v>
      </c>
      <c r="D15" s="17">
        <v>18.1358162129339</v>
      </c>
    </row>
    <row r="16" ht="32.3" customHeight="1" spans="1:4">
      <c r="A16" s="19" t="s">
        <v>131</v>
      </c>
      <c r="B16" s="47">
        <v>9342</v>
      </c>
      <c r="C16" s="36">
        <v>124494</v>
      </c>
      <c r="D16" s="21">
        <v>-17.9697692500297</v>
      </c>
    </row>
  </sheetData>
  <mergeCells count="7">
    <mergeCell ref="A1:D1"/>
    <mergeCell ref="A2:D2"/>
    <mergeCell ref="B3:C3"/>
    <mergeCell ref="A3:A5"/>
    <mergeCell ref="B4:B5"/>
    <mergeCell ref="C4:C5"/>
    <mergeCell ref="D3:D5"/>
  </mergeCells>
  <pageMargins left="0.699305555555556" right="0.699305555555556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E26"/>
  <sheetViews>
    <sheetView workbookViewId="0">
      <selection activeCell="C23" sqref="C23"/>
    </sheetView>
  </sheetViews>
  <sheetFormatPr defaultColWidth="9" defaultRowHeight="13.5" outlineLevelCol="4"/>
  <cols>
    <col min="1" max="5" width="13.375" customWidth="1"/>
  </cols>
  <sheetData>
    <row r="1" ht="19.5" spans="1:5">
      <c r="A1" s="13" t="s">
        <v>132</v>
      </c>
      <c r="B1" s="13"/>
      <c r="C1" s="13"/>
      <c r="D1" s="13"/>
      <c r="E1" s="13"/>
    </row>
    <row r="2" spans="1:5">
      <c r="A2" s="39" t="s">
        <v>133</v>
      </c>
      <c r="B2" s="39"/>
      <c r="C2" s="39"/>
      <c r="D2" s="39"/>
      <c r="E2" s="39"/>
    </row>
    <row r="3" ht="21.75" customHeight="1" spans="1:5">
      <c r="A3" s="3" t="s">
        <v>134</v>
      </c>
      <c r="B3" s="4" t="s">
        <v>91</v>
      </c>
      <c r="C3" s="4" t="s">
        <v>36</v>
      </c>
      <c r="D3" s="4" t="s">
        <v>135</v>
      </c>
      <c r="E3" s="5" t="s">
        <v>136</v>
      </c>
    </row>
    <row r="4" ht="21.75" customHeight="1" spans="1:5">
      <c r="A4" s="9"/>
      <c r="B4" s="10"/>
      <c r="C4" s="10"/>
      <c r="D4" s="10"/>
      <c r="E4" s="40"/>
    </row>
    <row r="5" ht="21.75" customHeight="1" spans="1:5">
      <c r="A5" s="6" t="s">
        <v>137</v>
      </c>
      <c r="B5" s="34">
        <v>3130</v>
      </c>
      <c r="C5" s="34">
        <v>14547</v>
      </c>
      <c r="D5" s="34" t="s">
        <v>31</v>
      </c>
      <c r="E5" s="8" t="s">
        <v>31</v>
      </c>
    </row>
    <row r="6" ht="21.75" customHeight="1" spans="1:5">
      <c r="A6" s="6" t="s">
        <v>138</v>
      </c>
      <c r="B6" s="34">
        <v>811</v>
      </c>
      <c r="C6" s="34">
        <v>2902</v>
      </c>
      <c r="D6" s="41">
        <v>0.281747572815534</v>
      </c>
      <c r="E6" s="8">
        <f>RANK(D6,$D$6:$D$25)</f>
        <v>7</v>
      </c>
    </row>
    <row r="7" ht="21.75" customHeight="1" spans="1:5">
      <c r="A7" s="6" t="s">
        <v>139</v>
      </c>
      <c r="B7" s="34">
        <v>98</v>
      </c>
      <c r="C7" s="34">
        <v>692</v>
      </c>
      <c r="D7" s="41">
        <v>0.307146027518864</v>
      </c>
      <c r="E7" s="8">
        <f t="shared" ref="E7:E25" si="0">RANK(D7,$D$6:$D$25)</f>
        <v>6</v>
      </c>
    </row>
    <row r="8" ht="21.75" customHeight="1" spans="1:5">
      <c r="A8" s="6" t="s">
        <v>140</v>
      </c>
      <c r="B8" s="34">
        <v>233</v>
      </c>
      <c r="C8" s="34">
        <v>1461</v>
      </c>
      <c r="D8" s="41">
        <v>0.346454825705478</v>
      </c>
      <c r="E8" s="8">
        <f t="shared" si="0"/>
        <v>3</v>
      </c>
    </row>
    <row r="9" ht="21.75" customHeight="1" spans="1:5">
      <c r="A9" s="6" t="s">
        <v>141</v>
      </c>
      <c r="B9" s="34">
        <v>91</v>
      </c>
      <c r="C9" s="34">
        <v>373</v>
      </c>
      <c r="D9" s="41">
        <v>0.152556237218814</v>
      </c>
      <c r="E9" s="8">
        <f t="shared" si="0"/>
        <v>16</v>
      </c>
    </row>
    <row r="10" ht="21.75" customHeight="1" spans="1:5">
      <c r="A10" s="6" t="s">
        <v>142</v>
      </c>
      <c r="B10" s="34">
        <v>204</v>
      </c>
      <c r="C10" s="34">
        <v>668</v>
      </c>
      <c r="D10" s="41">
        <v>0.307409111826967</v>
      </c>
      <c r="E10" s="8">
        <f t="shared" si="0"/>
        <v>5</v>
      </c>
    </row>
    <row r="11" ht="21.75" customHeight="1" spans="1:5">
      <c r="A11" s="6" t="s">
        <v>143</v>
      </c>
      <c r="B11" s="34">
        <v>101</v>
      </c>
      <c r="C11" s="34">
        <v>460</v>
      </c>
      <c r="D11" s="41">
        <v>0.151665018133861</v>
      </c>
      <c r="E11" s="8">
        <f t="shared" si="0"/>
        <v>17</v>
      </c>
    </row>
    <row r="12" ht="21.75" customHeight="1" spans="1:5">
      <c r="A12" s="6" t="s">
        <v>144</v>
      </c>
      <c r="B12" s="34">
        <v>120</v>
      </c>
      <c r="C12" s="34">
        <v>421</v>
      </c>
      <c r="D12" s="41">
        <v>0.142325895875592</v>
      </c>
      <c r="E12" s="8">
        <f t="shared" si="0"/>
        <v>18</v>
      </c>
    </row>
    <row r="13" ht="21.75" customHeight="1" spans="1:5">
      <c r="A13" s="6" t="s">
        <v>145</v>
      </c>
      <c r="B13" s="34">
        <v>223</v>
      </c>
      <c r="C13" s="34">
        <v>752</v>
      </c>
      <c r="D13" s="41">
        <v>0.224745965331739</v>
      </c>
      <c r="E13" s="8">
        <f t="shared" si="0"/>
        <v>13</v>
      </c>
    </row>
    <row r="14" ht="21.75" customHeight="1" spans="1:5">
      <c r="A14" s="6" t="s">
        <v>146</v>
      </c>
      <c r="B14" s="34">
        <v>122</v>
      </c>
      <c r="C14" s="34">
        <v>355</v>
      </c>
      <c r="D14" s="41">
        <v>0.170919595570534</v>
      </c>
      <c r="E14" s="8">
        <f t="shared" si="0"/>
        <v>15</v>
      </c>
    </row>
    <row r="15" ht="21.75" customHeight="1" spans="1:5">
      <c r="A15" s="6" t="s">
        <v>147</v>
      </c>
      <c r="B15" s="34">
        <v>184</v>
      </c>
      <c r="C15" s="34">
        <v>976</v>
      </c>
      <c r="D15" s="41">
        <v>0.246402423630396</v>
      </c>
      <c r="E15" s="8">
        <f t="shared" si="0"/>
        <v>11</v>
      </c>
    </row>
    <row r="16" ht="21.75" customHeight="1" spans="1:5">
      <c r="A16" s="6" t="s">
        <v>148</v>
      </c>
      <c r="B16" s="34">
        <v>148</v>
      </c>
      <c r="C16" s="34">
        <v>755</v>
      </c>
      <c r="D16" s="41">
        <v>0.324591573516767</v>
      </c>
      <c r="E16" s="8">
        <f t="shared" si="0"/>
        <v>4</v>
      </c>
    </row>
    <row r="17" ht="21.75" customHeight="1" spans="1:5">
      <c r="A17" s="6" t="s">
        <v>149</v>
      </c>
      <c r="B17" s="34">
        <v>77</v>
      </c>
      <c r="C17" s="34">
        <v>528</v>
      </c>
      <c r="D17" s="41">
        <v>0.25971470732907</v>
      </c>
      <c r="E17" s="8">
        <f t="shared" si="0"/>
        <v>9</v>
      </c>
    </row>
    <row r="18" ht="21.75" customHeight="1" spans="1:5">
      <c r="A18" s="6" t="s">
        <v>150</v>
      </c>
      <c r="B18" s="34">
        <v>115</v>
      </c>
      <c r="C18" s="34">
        <v>770</v>
      </c>
      <c r="D18" s="41">
        <v>0.37378640776699</v>
      </c>
      <c r="E18" s="8">
        <f t="shared" si="0"/>
        <v>1</v>
      </c>
    </row>
    <row r="19" ht="21.75" customHeight="1" spans="1:5">
      <c r="A19" s="6" t="s">
        <v>151</v>
      </c>
      <c r="B19" s="34">
        <v>38</v>
      </c>
      <c r="C19" s="34">
        <v>270</v>
      </c>
      <c r="D19" s="41">
        <v>0.122338015405528</v>
      </c>
      <c r="E19" s="8">
        <f t="shared" si="0"/>
        <v>19</v>
      </c>
    </row>
    <row r="20" ht="21.75" customHeight="1" spans="1:5">
      <c r="A20" s="6" t="s">
        <v>152</v>
      </c>
      <c r="B20" s="34">
        <v>105</v>
      </c>
      <c r="C20" s="34">
        <v>836</v>
      </c>
      <c r="D20" s="41">
        <v>0.347464671654198</v>
      </c>
      <c r="E20" s="8">
        <f t="shared" si="0"/>
        <v>2</v>
      </c>
    </row>
    <row r="21" ht="21.75" customHeight="1" spans="1:5">
      <c r="A21" s="6" t="s">
        <v>153</v>
      </c>
      <c r="B21" s="34">
        <v>142</v>
      </c>
      <c r="C21" s="34">
        <v>649</v>
      </c>
      <c r="D21" s="41">
        <v>0.262222222222222</v>
      </c>
      <c r="E21" s="8">
        <f t="shared" si="0"/>
        <v>8</v>
      </c>
    </row>
    <row r="22" ht="21.75" customHeight="1" spans="1:5">
      <c r="A22" s="6" t="s">
        <v>154</v>
      </c>
      <c r="B22" s="34">
        <v>116</v>
      </c>
      <c r="C22" s="34">
        <v>438</v>
      </c>
      <c r="D22" s="41">
        <v>0.215445154943433</v>
      </c>
      <c r="E22" s="8">
        <f t="shared" si="0"/>
        <v>14</v>
      </c>
    </row>
    <row r="23" ht="21.75" customHeight="1" spans="1:5">
      <c r="A23" s="6" t="s">
        <v>155</v>
      </c>
      <c r="B23" s="34">
        <v>55</v>
      </c>
      <c r="C23" s="34">
        <v>256</v>
      </c>
      <c r="D23" s="41">
        <v>0.110154905335628</v>
      </c>
      <c r="E23" s="8">
        <f t="shared" si="0"/>
        <v>20</v>
      </c>
    </row>
    <row r="24" ht="21.75" customHeight="1" spans="1:5">
      <c r="A24" s="6" t="s">
        <v>156</v>
      </c>
      <c r="B24" s="34">
        <v>108</v>
      </c>
      <c r="C24" s="34">
        <v>527</v>
      </c>
      <c r="D24" s="41">
        <v>0.250594388968141</v>
      </c>
      <c r="E24" s="8">
        <f t="shared" si="0"/>
        <v>10</v>
      </c>
    </row>
    <row r="25" ht="21.75" customHeight="1" spans="1:5">
      <c r="A25" s="9" t="s">
        <v>157</v>
      </c>
      <c r="B25" s="36">
        <v>39</v>
      </c>
      <c r="C25" s="36">
        <v>458</v>
      </c>
      <c r="D25" s="42">
        <v>0.225393700787402</v>
      </c>
      <c r="E25" s="11">
        <f t="shared" si="0"/>
        <v>12</v>
      </c>
    </row>
    <row r="26" spans="1:5">
      <c r="A26" s="43"/>
      <c r="B26" s="43"/>
      <c r="C26" s="43"/>
      <c r="D26" s="43"/>
      <c r="E26" s="43"/>
    </row>
  </sheetData>
  <mergeCells count="7">
    <mergeCell ref="A1:E1"/>
    <mergeCell ref="A2:E2"/>
    <mergeCell ref="A3:A4"/>
    <mergeCell ref="B3:B4"/>
    <mergeCell ref="C3:C4"/>
    <mergeCell ref="D3:D4"/>
    <mergeCell ref="E3:E4"/>
  </mergeCells>
  <pageMargins left="0.699305555555556" right="0.699305555555556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9"/>
  </sheetPr>
  <dimension ref="A1:E11"/>
  <sheetViews>
    <sheetView workbookViewId="0">
      <selection activeCell="D6" sqref="D6"/>
    </sheetView>
  </sheetViews>
  <sheetFormatPr defaultColWidth="9" defaultRowHeight="13.5" outlineLevelCol="4"/>
  <cols>
    <col min="1" max="1" width="19.25" customWidth="1"/>
    <col min="2" max="3" width="14.625" customWidth="1"/>
    <col min="4" max="4" width="9" customWidth="1"/>
    <col min="5" max="5" width="9" hidden="1" customWidth="1"/>
    <col min="6" max="7" width="9" customWidth="1"/>
  </cols>
  <sheetData>
    <row r="1" ht="29.25" customHeight="1" spans="1:3">
      <c r="A1" s="13" t="s">
        <v>158</v>
      </c>
      <c r="B1" s="13"/>
      <c r="C1" s="13"/>
    </row>
    <row r="2" spans="1:3">
      <c r="A2" s="23" t="s">
        <v>159</v>
      </c>
      <c r="B2" s="23"/>
      <c r="C2" s="23"/>
    </row>
    <row r="3" ht="29.25" customHeight="1" spans="1:5">
      <c r="A3" s="24" t="s">
        <v>21</v>
      </c>
      <c r="B3" s="25" t="s">
        <v>160</v>
      </c>
      <c r="C3" s="26" t="s">
        <v>37</v>
      </c>
      <c r="E3" s="31" t="s">
        <v>161</v>
      </c>
    </row>
    <row r="4" ht="58.75" customHeight="1" spans="1:5">
      <c r="A4" s="15" t="s">
        <v>162</v>
      </c>
      <c r="B4" s="32">
        <v>2048088</v>
      </c>
      <c r="C4" s="28">
        <v>20.7</v>
      </c>
      <c r="E4" s="33">
        <v>1696379</v>
      </c>
    </row>
    <row r="5" ht="58.75" customHeight="1" spans="1:5">
      <c r="A5" s="15" t="s">
        <v>163</v>
      </c>
      <c r="B5" s="34">
        <v>545912</v>
      </c>
      <c r="C5" s="17">
        <v>0.15</v>
      </c>
      <c r="E5" s="35">
        <v>538124</v>
      </c>
    </row>
    <row r="6" ht="58.75" customHeight="1" spans="1:5">
      <c r="A6" s="15" t="s">
        <v>164</v>
      </c>
      <c r="B6" s="34">
        <v>1378654</v>
      </c>
      <c r="C6" s="17">
        <v>22</v>
      </c>
      <c r="E6" s="35">
        <v>1105976</v>
      </c>
    </row>
    <row r="7" ht="58.75" customHeight="1" spans="1:5">
      <c r="A7" s="15" t="s">
        <v>165</v>
      </c>
      <c r="B7" s="34">
        <v>4143047</v>
      </c>
      <c r="C7" s="17">
        <v>5.5</v>
      </c>
      <c r="E7" s="35">
        <v>3913921</v>
      </c>
    </row>
    <row r="8" ht="58.75" customHeight="1" spans="1:5">
      <c r="A8" s="15" t="s">
        <v>166</v>
      </c>
      <c r="B8" s="34">
        <v>283740</v>
      </c>
      <c r="C8" s="17">
        <v>75.6</v>
      </c>
      <c r="E8" s="35">
        <v>146925</v>
      </c>
    </row>
    <row r="9" ht="58.75" customHeight="1" spans="1:5">
      <c r="A9" s="9" t="s">
        <v>167</v>
      </c>
      <c r="B9" s="36">
        <v>3561564</v>
      </c>
      <c r="C9" s="21">
        <v>8</v>
      </c>
      <c r="E9" s="37">
        <v>3297268</v>
      </c>
    </row>
    <row r="10" ht="14.25"/>
    <row r="11" ht="14.25" spans="2:2">
      <c r="B11" s="38"/>
    </row>
  </sheetData>
  <mergeCells count="2">
    <mergeCell ref="A1:C1"/>
    <mergeCell ref="A2:C2"/>
  </mergeCells>
  <pageMargins left="0.699305555555556" right="0.699305555555556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C15"/>
  <sheetViews>
    <sheetView workbookViewId="0">
      <selection activeCell="D5" sqref="D5"/>
    </sheetView>
  </sheetViews>
  <sheetFormatPr defaultColWidth="9" defaultRowHeight="13.5" outlineLevelCol="2"/>
  <cols>
    <col min="1" max="1" width="27.5" customWidth="1"/>
    <col min="2" max="2" width="20.5" customWidth="1"/>
    <col min="3" max="3" width="20.5" style="12" customWidth="1"/>
  </cols>
  <sheetData>
    <row r="1" ht="20.25" spans="1:3">
      <c r="A1" s="22" t="s">
        <v>168</v>
      </c>
      <c r="B1" s="22"/>
      <c r="C1" s="22"/>
    </row>
    <row r="2" spans="1:3">
      <c r="A2" s="23" t="s">
        <v>169</v>
      </c>
      <c r="B2" s="23"/>
      <c r="C2" s="23"/>
    </row>
    <row r="3" ht="32.3" customHeight="1" spans="1:3">
      <c r="A3" s="24" t="s">
        <v>21</v>
      </c>
      <c r="B3" s="25" t="s">
        <v>160</v>
      </c>
      <c r="C3" s="26" t="s">
        <v>37</v>
      </c>
    </row>
    <row r="4" ht="32.3" customHeight="1" spans="1:3">
      <c r="A4" s="15" t="s">
        <v>170</v>
      </c>
      <c r="B4" s="27">
        <v>37033.9734</v>
      </c>
      <c r="C4" s="28">
        <v>0.26170994479271</v>
      </c>
    </row>
    <row r="5" ht="32.3" customHeight="1" spans="1:3">
      <c r="A5" s="15" t="s">
        <v>171</v>
      </c>
      <c r="B5" s="29">
        <v>23742.9713</v>
      </c>
      <c r="C5" s="17">
        <v>-5.5290022971246</v>
      </c>
    </row>
    <row r="6" ht="32.3" customHeight="1" spans="1:3">
      <c r="A6" s="15" t="s">
        <v>172</v>
      </c>
      <c r="B6" s="29">
        <v>457.6956</v>
      </c>
      <c r="C6" s="17">
        <v>11.3615140445324</v>
      </c>
    </row>
    <row r="7" ht="32.3" customHeight="1" spans="1:3">
      <c r="A7" s="15" t="s">
        <v>173</v>
      </c>
      <c r="B7" s="29">
        <v>17507.1082</v>
      </c>
      <c r="C7" s="17">
        <v>-4.95462087586999</v>
      </c>
    </row>
    <row r="8" ht="32.3" customHeight="1" spans="1:3">
      <c r="A8" s="15" t="s">
        <v>174</v>
      </c>
      <c r="B8" s="29">
        <v>17056.2163</v>
      </c>
      <c r="C8" s="17">
        <v>-3.31334107674659</v>
      </c>
    </row>
    <row r="9" ht="32.3" customHeight="1" spans="1:3">
      <c r="A9" s="15" t="s">
        <v>175</v>
      </c>
      <c r="B9" s="29">
        <v>4091.006</v>
      </c>
      <c r="C9" s="17">
        <v>109.946233110284</v>
      </c>
    </row>
    <row r="10" ht="32.3" customHeight="1" spans="1:3">
      <c r="A10" s="15" t="s">
        <v>176</v>
      </c>
      <c r="B10" s="29">
        <v>10156.5221</v>
      </c>
      <c r="C10" s="17">
        <v>-26.2155610254972</v>
      </c>
    </row>
    <row r="11" ht="32.3" customHeight="1" spans="1:3">
      <c r="A11" s="15" t="s">
        <v>177</v>
      </c>
      <c r="B11" s="29">
        <v>2808.6882</v>
      </c>
      <c r="C11" s="17">
        <v>45.7552944780997</v>
      </c>
    </row>
    <row r="12" ht="32.3" customHeight="1" spans="1:3">
      <c r="A12" s="15" t="s">
        <v>178</v>
      </c>
      <c r="B12" s="29">
        <v>5778.1675</v>
      </c>
      <c r="C12" s="17">
        <v>-8.30946388536192</v>
      </c>
    </row>
    <row r="13" ht="32.3" customHeight="1" spans="1:3">
      <c r="A13" s="15" t="s">
        <v>179</v>
      </c>
      <c r="B13" s="29">
        <v>13291.0021</v>
      </c>
      <c r="C13" s="17">
        <v>12.5902485966205</v>
      </c>
    </row>
    <row r="14" ht="32.3" customHeight="1" spans="1:3">
      <c r="A14" s="15" t="s">
        <v>180</v>
      </c>
      <c r="B14" s="29">
        <v>1821.1599</v>
      </c>
      <c r="C14" s="17">
        <v>6.15092648624185</v>
      </c>
    </row>
    <row r="15" ht="32.3" customHeight="1" spans="1:3">
      <c r="A15" s="19" t="s">
        <v>181</v>
      </c>
      <c r="B15" s="30">
        <v>11469.8422</v>
      </c>
      <c r="C15" s="21">
        <v>13.6852409430767</v>
      </c>
    </row>
  </sheetData>
  <mergeCells count="2">
    <mergeCell ref="A1:C1"/>
    <mergeCell ref="A2:C2"/>
  </mergeCells>
  <pageMargins left="0.699305555555556" right="0.699305555555556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D12"/>
  <sheetViews>
    <sheetView topLeftCell="A4" workbookViewId="0">
      <selection activeCell="B4" sqref="B4:D12"/>
    </sheetView>
  </sheetViews>
  <sheetFormatPr defaultColWidth="9" defaultRowHeight="13.5" outlineLevelCol="3"/>
  <cols>
    <col min="1" max="1" width="17.625" customWidth="1"/>
    <col min="2" max="3" width="13.125" customWidth="1"/>
    <col min="4" max="4" width="13.125" style="12" customWidth="1"/>
  </cols>
  <sheetData>
    <row r="1" ht="19.5" spans="1:4">
      <c r="A1" s="13" t="s">
        <v>182</v>
      </c>
      <c r="B1" s="13"/>
      <c r="C1" s="13"/>
      <c r="D1" s="13"/>
    </row>
    <row r="2" spans="1:1">
      <c r="A2" s="14"/>
    </row>
    <row r="3" ht="54" customHeight="1" spans="1:4">
      <c r="A3" s="3" t="s">
        <v>183</v>
      </c>
      <c r="B3" s="4" t="s">
        <v>184</v>
      </c>
      <c r="C3" s="4" t="s">
        <v>185</v>
      </c>
      <c r="D3" s="5" t="s">
        <v>186</v>
      </c>
    </row>
    <row r="4" ht="54" customHeight="1" spans="1:4">
      <c r="A4" s="15" t="s">
        <v>187</v>
      </c>
      <c r="B4" s="16">
        <v>99.85943043</v>
      </c>
      <c r="C4" s="16">
        <v>106.00437535</v>
      </c>
      <c r="D4" s="17">
        <v>106.32361401</v>
      </c>
    </row>
    <row r="5" ht="54" customHeight="1" spans="1:4">
      <c r="A5" s="18" t="s">
        <v>188</v>
      </c>
      <c r="B5" s="16">
        <v>99.82744757</v>
      </c>
      <c r="C5" s="16">
        <v>119.11509796</v>
      </c>
      <c r="D5" s="17">
        <v>118.46774873</v>
      </c>
    </row>
    <row r="6" ht="54" customHeight="1" spans="1:4">
      <c r="A6" s="15" t="s">
        <v>189</v>
      </c>
      <c r="B6" s="16">
        <v>100.08234662</v>
      </c>
      <c r="C6" s="16">
        <v>100.1439619</v>
      </c>
      <c r="D6" s="17">
        <v>100.08216392</v>
      </c>
    </row>
    <row r="7" ht="54" customHeight="1" spans="1:4">
      <c r="A7" s="15" t="s">
        <v>190</v>
      </c>
      <c r="B7" s="16">
        <v>100</v>
      </c>
      <c r="C7" s="16">
        <v>100.08394602</v>
      </c>
      <c r="D7" s="17">
        <v>100.08394602</v>
      </c>
    </row>
    <row r="8" ht="54" customHeight="1" spans="1:4">
      <c r="A8" s="15" t="s">
        <v>191</v>
      </c>
      <c r="B8" s="16">
        <v>100</v>
      </c>
      <c r="C8" s="16">
        <v>100</v>
      </c>
      <c r="D8" s="17">
        <v>100.02169359</v>
      </c>
    </row>
    <row r="9" ht="54" customHeight="1" spans="1:4">
      <c r="A9" s="15" t="s">
        <v>192</v>
      </c>
      <c r="B9" s="16">
        <v>100.07639992</v>
      </c>
      <c r="C9" s="16">
        <v>95.74036146</v>
      </c>
      <c r="D9" s="17">
        <v>97.40196036</v>
      </c>
    </row>
    <row r="10" ht="54" customHeight="1" spans="1:4">
      <c r="A10" s="15" t="s">
        <v>193</v>
      </c>
      <c r="B10" s="16">
        <v>99.16707512</v>
      </c>
      <c r="C10" s="16">
        <v>100.28898337</v>
      </c>
      <c r="D10" s="17">
        <v>103.18269026</v>
      </c>
    </row>
    <row r="11" ht="54" customHeight="1" spans="1:4">
      <c r="A11" s="15" t="s">
        <v>194</v>
      </c>
      <c r="B11" s="16">
        <v>100</v>
      </c>
      <c r="C11" s="16">
        <v>100</v>
      </c>
      <c r="D11" s="17">
        <v>100</v>
      </c>
    </row>
    <row r="12" ht="54" customHeight="1" spans="1:4">
      <c r="A12" s="19" t="s">
        <v>195</v>
      </c>
      <c r="B12" s="20">
        <v>100</v>
      </c>
      <c r="C12" s="20">
        <v>100</v>
      </c>
      <c r="D12" s="21">
        <v>100</v>
      </c>
    </row>
  </sheetData>
  <mergeCells count="1">
    <mergeCell ref="A1:D1"/>
  </mergeCells>
  <pageMargins left="0.699305555555556" right="0.699305555555556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C24"/>
  <sheetViews>
    <sheetView workbookViewId="0">
      <selection activeCell="I13" sqref="I13"/>
    </sheetView>
  </sheetViews>
  <sheetFormatPr defaultColWidth="9" defaultRowHeight="13.5" outlineLevelCol="2"/>
  <cols>
    <col min="1" max="3" width="18.125" customWidth="1"/>
  </cols>
  <sheetData>
    <row r="1" ht="19.5" spans="1:3">
      <c r="A1" s="1" t="s">
        <v>196</v>
      </c>
      <c r="B1" s="1"/>
      <c r="C1" s="1"/>
    </row>
    <row r="2" ht="20.25" spans="1:1">
      <c r="A2" s="2"/>
    </row>
    <row r="3" ht="23.95" customHeight="1" spans="1:3">
      <c r="A3" s="3" t="s">
        <v>197</v>
      </c>
      <c r="B3" s="4" t="s">
        <v>51</v>
      </c>
      <c r="C3" s="5" t="s">
        <v>198</v>
      </c>
    </row>
    <row r="4" ht="23.95" customHeight="1" spans="1:3">
      <c r="A4" s="6" t="s">
        <v>199</v>
      </c>
      <c r="B4" s="7" t="s">
        <v>200</v>
      </c>
      <c r="C4" s="8">
        <v>2.8</v>
      </c>
    </row>
    <row r="5" ht="23.95" customHeight="1" spans="1:3">
      <c r="A5" s="6" t="s">
        <v>201</v>
      </c>
      <c r="B5" s="7" t="s">
        <v>200</v>
      </c>
      <c r="C5" s="8">
        <v>6</v>
      </c>
    </row>
    <row r="6" ht="23.95" customHeight="1" spans="1:3">
      <c r="A6" s="6" t="s">
        <v>202</v>
      </c>
      <c r="B6" s="7" t="s">
        <v>200</v>
      </c>
      <c r="C6" s="8">
        <v>30</v>
      </c>
    </row>
    <row r="7" ht="23.95" customHeight="1" spans="1:3">
      <c r="A7" s="6" t="s">
        <v>203</v>
      </c>
      <c r="B7" s="7" t="s">
        <v>200</v>
      </c>
      <c r="C7" s="8">
        <v>26</v>
      </c>
    </row>
    <row r="8" ht="23.95" customHeight="1" spans="1:3">
      <c r="A8" s="6" t="s">
        <v>204</v>
      </c>
      <c r="B8" s="7" t="s">
        <v>200</v>
      </c>
      <c r="C8" s="8">
        <v>25</v>
      </c>
    </row>
    <row r="9" ht="23.95" customHeight="1" spans="1:3">
      <c r="A9" s="6" t="s">
        <v>205</v>
      </c>
      <c r="B9" s="7" t="s">
        <v>200</v>
      </c>
      <c r="C9" s="8">
        <v>40</v>
      </c>
    </row>
    <row r="10" ht="23.95" customHeight="1" spans="1:3">
      <c r="A10" s="6" t="s">
        <v>206</v>
      </c>
      <c r="B10" s="7" t="s">
        <v>200</v>
      </c>
      <c r="C10" s="8">
        <v>10</v>
      </c>
    </row>
    <row r="11" ht="23.95" customHeight="1" spans="1:3">
      <c r="A11" s="6" t="s">
        <v>207</v>
      </c>
      <c r="B11" s="7" t="s">
        <v>200</v>
      </c>
      <c r="C11" s="8">
        <v>5</v>
      </c>
    </row>
    <row r="12" ht="23.95" customHeight="1" spans="1:3">
      <c r="A12" s="6" t="s">
        <v>208</v>
      </c>
      <c r="B12" s="7" t="s">
        <v>200</v>
      </c>
      <c r="C12" s="8">
        <v>6</v>
      </c>
    </row>
    <row r="13" ht="23.95" customHeight="1" spans="1:3">
      <c r="A13" s="6" t="s">
        <v>209</v>
      </c>
      <c r="B13" s="7" t="s">
        <v>200</v>
      </c>
      <c r="C13" s="8">
        <v>10</v>
      </c>
    </row>
    <row r="14" ht="23.95" customHeight="1" spans="1:3">
      <c r="A14" s="6" t="s">
        <v>210</v>
      </c>
      <c r="B14" s="7" t="s">
        <v>200</v>
      </c>
      <c r="C14" s="8">
        <v>6</v>
      </c>
    </row>
    <row r="15" ht="23.95" customHeight="1" spans="1:3">
      <c r="A15" s="6" t="s">
        <v>211</v>
      </c>
      <c r="B15" s="7" t="s">
        <v>200</v>
      </c>
      <c r="C15" s="8">
        <v>2.5</v>
      </c>
    </row>
    <row r="16" ht="23.95" customHeight="1" spans="1:3">
      <c r="A16" s="6" t="s">
        <v>212</v>
      </c>
      <c r="B16" s="7" t="s">
        <v>200</v>
      </c>
      <c r="C16" s="8">
        <v>6</v>
      </c>
    </row>
    <row r="17" ht="23.95" customHeight="1" spans="1:3">
      <c r="A17" s="6" t="s">
        <v>213</v>
      </c>
      <c r="B17" s="7" t="s">
        <v>200</v>
      </c>
      <c r="C17" s="8">
        <v>4.5</v>
      </c>
    </row>
    <row r="18" ht="23.95" customHeight="1" spans="1:3">
      <c r="A18" s="6" t="s">
        <v>214</v>
      </c>
      <c r="B18" s="7" t="s">
        <v>215</v>
      </c>
      <c r="C18" s="8">
        <v>149.9</v>
      </c>
    </row>
    <row r="19" ht="23.95" customHeight="1" spans="1:3">
      <c r="A19" s="6" t="s">
        <v>216</v>
      </c>
      <c r="B19" s="7" t="s">
        <v>215</v>
      </c>
      <c r="C19" s="8">
        <v>67.9</v>
      </c>
    </row>
    <row r="20" ht="23.95" customHeight="1" spans="1:3">
      <c r="A20" s="6" t="s">
        <v>217</v>
      </c>
      <c r="B20" s="7" t="s">
        <v>218</v>
      </c>
      <c r="C20" s="8">
        <v>368</v>
      </c>
    </row>
    <row r="21" ht="23.95" customHeight="1" spans="1:3">
      <c r="A21" s="6" t="s">
        <v>219</v>
      </c>
      <c r="B21" s="7" t="s">
        <v>220</v>
      </c>
      <c r="C21" s="8">
        <v>5.56</v>
      </c>
    </row>
    <row r="22" ht="23.95" customHeight="1" spans="1:3">
      <c r="A22" s="6" t="s">
        <v>221</v>
      </c>
      <c r="B22" s="7" t="s">
        <v>220</v>
      </c>
      <c r="C22" s="8">
        <v>5.21</v>
      </c>
    </row>
    <row r="23" ht="23.95" customHeight="1" spans="1:3">
      <c r="A23" s="6" t="s">
        <v>222</v>
      </c>
      <c r="B23" s="7" t="s">
        <v>223</v>
      </c>
      <c r="C23" s="8">
        <v>4500</v>
      </c>
    </row>
    <row r="24" ht="23.95" customHeight="1" spans="1:3">
      <c r="A24" s="9" t="s">
        <v>224</v>
      </c>
      <c r="B24" s="10" t="s">
        <v>225</v>
      </c>
      <c r="C24" s="11">
        <v>27</v>
      </c>
    </row>
  </sheetData>
  <mergeCells count="1">
    <mergeCell ref="A1:C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F11"/>
  <sheetViews>
    <sheetView workbookViewId="0">
      <selection activeCell="C33" sqref="C33"/>
    </sheetView>
  </sheetViews>
  <sheetFormatPr defaultColWidth="9" defaultRowHeight="13.5" outlineLevelCol="5"/>
  <cols>
    <col min="1" max="1" width="21.5" customWidth="1"/>
    <col min="3" max="3" width="10" customWidth="1"/>
    <col min="4" max="4" width="12.75" customWidth="1"/>
    <col min="5" max="6" width="10.75" customWidth="1"/>
  </cols>
  <sheetData>
    <row r="1" s="75" customFormat="1" ht="30.75" customHeight="1" spans="1:6">
      <c r="A1" s="13" t="s">
        <v>19</v>
      </c>
      <c r="B1" s="13"/>
      <c r="C1" s="13"/>
      <c r="D1" s="13"/>
      <c r="E1" s="13"/>
      <c r="F1" s="13"/>
    </row>
    <row r="2" s="75" customFormat="1" ht="21.75" spans="1:6">
      <c r="A2" s="13" t="s">
        <v>1</v>
      </c>
      <c r="B2" s="13"/>
      <c r="C2" s="13"/>
      <c r="D2" s="13"/>
      <c r="E2" s="13"/>
      <c r="F2" s="13"/>
    </row>
    <row r="3" s="75" customFormat="1" ht="21.75" spans="1:6">
      <c r="A3" s="84" t="s">
        <v>20</v>
      </c>
      <c r="B3" s="84"/>
      <c r="C3" s="84"/>
      <c r="D3" s="84"/>
      <c r="E3" s="84"/>
      <c r="F3" s="84"/>
    </row>
    <row r="4" s="75" customFormat="1" ht="30.75" customHeight="1" spans="1:6">
      <c r="A4" s="25" t="s">
        <v>21</v>
      </c>
      <c r="B4" s="25"/>
      <c r="C4" s="3" t="s">
        <v>22</v>
      </c>
      <c r="D4" s="4" t="s">
        <v>23</v>
      </c>
      <c r="E4" s="4" t="s">
        <v>24</v>
      </c>
      <c r="F4" s="85" t="s">
        <v>8</v>
      </c>
    </row>
    <row r="5" s="83" customFormat="1" ht="32.95" customHeight="1" spans="1:6">
      <c r="A5" s="25" t="s">
        <v>12</v>
      </c>
      <c r="B5" s="25" t="s">
        <v>13</v>
      </c>
      <c r="C5" s="86">
        <v>-4.9</v>
      </c>
      <c r="D5" s="87">
        <v>1</v>
      </c>
      <c r="E5" s="86">
        <v>2.1</v>
      </c>
      <c r="F5" s="88">
        <v>5</v>
      </c>
    </row>
    <row r="6" s="75" customFormat="1" ht="32.95" customHeight="1" spans="1:6">
      <c r="A6" s="25" t="s">
        <v>16</v>
      </c>
      <c r="B6" s="25" t="s">
        <v>13</v>
      </c>
      <c r="C6" s="89">
        <v>-10.3</v>
      </c>
      <c r="D6" s="89">
        <v>1.3</v>
      </c>
      <c r="E6" s="89">
        <v>6.1</v>
      </c>
      <c r="F6" s="90">
        <v>11.1</v>
      </c>
    </row>
    <row r="7" s="75" customFormat="1" ht="32.95" customHeight="1" spans="1:6">
      <c r="A7" s="25" t="s">
        <v>17</v>
      </c>
      <c r="B7" s="25" t="s">
        <v>18</v>
      </c>
      <c r="C7" s="89">
        <v>106758</v>
      </c>
      <c r="D7" s="89">
        <v>5935.7</v>
      </c>
      <c r="E7" s="89">
        <v>279.7</v>
      </c>
      <c r="F7" s="90">
        <v>36.9</v>
      </c>
    </row>
    <row r="8" s="75" customFormat="1" ht="32.95" customHeight="1" spans="1:6">
      <c r="A8" s="25"/>
      <c r="B8" s="25" t="s">
        <v>13</v>
      </c>
      <c r="C8" s="89">
        <v>-16.2</v>
      </c>
      <c r="D8" s="89">
        <v>-10.7</v>
      </c>
      <c r="E8" s="89">
        <v>-8.7</v>
      </c>
      <c r="F8" s="90">
        <v>-8.7</v>
      </c>
    </row>
    <row r="11" spans="4:4">
      <c r="D11" t="s">
        <v>25</v>
      </c>
    </row>
  </sheetData>
  <mergeCells count="5">
    <mergeCell ref="A1:F1"/>
    <mergeCell ref="A2:F2"/>
    <mergeCell ref="A3:F3"/>
    <mergeCell ref="A4:B4"/>
    <mergeCell ref="A7:A8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I8"/>
  <sheetViews>
    <sheetView workbookViewId="0">
      <selection activeCell="C15" sqref="C15"/>
    </sheetView>
  </sheetViews>
  <sheetFormatPr defaultColWidth="9" defaultRowHeight="21.75" outlineLevelRow="7"/>
  <cols>
    <col min="1" max="5" width="14.875" style="75" customWidth="1"/>
  </cols>
  <sheetData>
    <row r="1" ht="45.7" customHeight="1" spans="1:5">
      <c r="A1" s="76" t="s">
        <v>26</v>
      </c>
      <c r="B1" s="76"/>
      <c r="C1" s="76"/>
      <c r="D1" s="76"/>
      <c r="E1" s="76"/>
    </row>
    <row r="2" ht="14.25" spans="1:5">
      <c r="A2" s="77" t="s">
        <v>27</v>
      </c>
      <c r="B2" s="77"/>
      <c r="C2" s="77"/>
      <c r="D2" s="77"/>
      <c r="E2" s="77"/>
    </row>
    <row r="3" ht="28.55" customHeight="1" spans="1:9">
      <c r="A3" s="3" t="s">
        <v>3</v>
      </c>
      <c r="B3" s="25" t="s">
        <v>28</v>
      </c>
      <c r="C3" s="25"/>
      <c r="D3" s="25"/>
      <c r="E3" s="26"/>
      <c r="I3" t="s">
        <v>25</v>
      </c>
    </row>
    <row r="4" ht="24.45" customHeight="1" spans="1:5">
      <c r="A4" s="6"/>
      <c r="B4" s="25" t="s">
        <v>18</v>
      </c>
      <c r="C4" s="25" t="s">
        <v>29</v>
      </c>
      <c r="D4" s="25" t="s">
        <v>30</v>
      </c>
      <c r="E4" s="26" t="s">
        <v>29</v>
      </c>
    </row>
    <row r="5" ht="52.5" customHeight="1" spans="1:5">
      <c r="A5" s="6" t="s">
        <v>12</v>
      </c>
      <c r="B5" s="34" t="s">
        <v>31</v>
      </c>
      <c r="C5" s="34" t="s">
        <v>31</v>
      </c>
      <c r="D5" s="78">
        <v>2.1</v>
      </c>
      <c r="E5" s="8">
        <v>10</v>
      </c>
    </row>
    <row r="6" ht="52.5" customHeight="1" spans="1:5">
      <c r="A6" s="6" t="s">
        <v>32</v>
      </c>
      <c r="B6" s="34" t="s">
        <v>31</v>
      </c>
      <c r="C6" s="34" t="s">
        <v>31</v>
      </c>
      <c r="D6" s="78">
        <v>6.1</v>
      </c>
      <c r="E6" s="8">
        <v>2</v>
      </c>
    </row>
    <row r="7" ht="52.5" customHeight="1" spans="1:6">
      <c r="A7" s="6" t="s">
        <v>17</v>
      </c>
      <c r="B7" s="16">
        <v>279.7</v>
      </c>
      <c r="C7" s="29">
        <v>6</v>
      </c>
      <c r="D7" s="79">
        <v>-8.7</v>
      </c>
      <c r="E7" s="50">
        <v>1</v>
      </c>
      <c r="F7" s="12"/>
    </row>
    <row r="8" customFormat="1" ht="52.5" customHeight="1" spans="1:5">
      <c r="A8" s="80" t="s">
        <v>33</v>
      </c>
      <c r="B8" s="81" t="s">
        <v>31</v>
      </c>
      <c r="C8" s="81" t="s">
        <v>31</v>
      </c>
      <c r="D8" s="81" t="s">
        <v>31</v>
      </c>
      <c r="E8" s="82" t="s">
        <v>31</v>
      </c>
    </row>
  </sheetData>
  <mergeCells count="4">
    <mergeCell ref="A1:E1"/>
    <mergeCell ref="A2:E2"/>
    <mergeCell ref="B3:E3"/>
    <mergeCell ref="A3:A4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C19"/>
  <sheetViews>
    <sheetView workbookViewId="0">
      <selection activeCell="G6" sqref="G6"/>
    </sheetView>
  </sheetViews>
  <sheetFormatPr defaultColWidth="9" defaultRowHeight="13.5" outlineLevelCol="2"/>
  <cols>
    <col min="1" max="1" width="34.375" customWidth="1"/>
    <col min="2" max="2" width="14.625" customWidth="1"/>
    <col min="3" max="3" width="8.875" customWidth="1"/>
  </cols>
  <sheetData>
    <row r="1" ht="30.25" customHeight="1" spans="1:3">
      <c r="A1" s="13" t="s">
        <v>34</v>
      </c>
      <c r="B1" s="13"/>
      <c r="C1" s="13"/>
    </row>
    <row r="2" ht="25.5" customHeight="1" spans="1:3">
      <c r="A2" s="44" t="s">
        <v>35</v>
      </c>
      <c r="B2" s="44"/>
      <c r="C2" s="44"/>
    </row>
    <row r="3" ht="27.7" customHeight="1" spans="1:3">
      <c r="A3" s="62" t="s">
        <v>21</v>
      </c>
      <c r="B3" s="63" t="s">
        <v>36</v>
      </c>
      <c r="C3" s="64" t="s">
        <v>37</v>
      </c>
    </row>
    <row r="4" ht="27.7" customHeight="1" spans="1:3">
      <c r="A4" s="65" t="s">
        <v>38</v>
      </c>
      <c r="B4" s="66">
        <v>156.3</v>
      </c>
      <c r="C4" s="67">
        <v>9.6</v>
      </c>
    </row>
    <row r="5" ht="27.7" customHeight="1" spans="1:3">
      <c r="A5" s="68" t="s">
        <v>39</v>
      </c>
      <c r="B5" s="69">
        <v>131.5</v>
      </c>
      <c r="C5" s="70">
        <v>11.5</v>
      </c>
    </row>
    <row r="6" ht="27.7" customHeight="1" spans="1:3">
      <c r="A6" s="68" t="s">
        <v>40</v>
      </c>
      <c r="B6" s="69">
        <v>24.8</v>
      </c>
      <c r="C6" s="70">
        <v>0.4</v>
      </c>
    </row>
    <row r="7" ht="27.7" customHeight="1" spans="1:3">
      <c r="A7" s="68" t="s">
        <v>41</v>
      </c>
      <c r="B7" s="69">
        <v>0.2</v>
      </c>
      <c r="C7" s="70">
        <v>0</v>
      </c>
    </row>
    <row r="8" ht="27.7" customHeight="1" spans="1:3">
      <c r="A8" s="71" t="s">
        <v>42</v>
      </c>
      <c r="B8" s="69">
        <v>132.7</v>
      </c>
      <c r="C8" s="70">
        <v>9.3</v>
      </c>
    </row>
    <row r="9" ht="27.7" customHeight="1" spans="1:3">
      <c r="A9" s="68" t="s">
        <v>43</v>
      </c>
      <c r="B9" s="69">
        <v>0.3</v>
      </c>
      <c r="C9" s="70">
        <v>-25</v>
      </c>
    </row>
    <row r="10" ht="27.7" customHeight="1" spans="1:3">
      <c r="A10" s="68" t="s">
        <v>44</v>
      </c>
      <c r="B10" s="69">
        <v>23</v>
      </c>
      <c r="C10" s="70">
        <v>12.2</v>
      </c>
    </row>
    <row r="11" ht="27.7" customHeight="1" spans="1:3">
      <c r="A11" s="68" t="s">
        <v>45</v>
      </c>
      <c r="B11" s="69">
        <v>151.1</v>
      </c>
      <c r="C11" s="70">
        <v>8.1</v>
      </c>
    </row>
    <row r="12" ht="27.7" customHeight="1" spans="1:3">
      <c r="A12" s="68" t="s">
        <v>39</v>
      </c>
      <c r="B12" s="69">
        <v>129.2</v>
      </c>
      <c r="C12" s="70">
        <v>10.9</v>
      </c>
    </row>
    <row r="13" ht="27.7" customHeight="1" spans="1:3">
      <c r="A13" s="68" t="s">
        <v>40</v>
      </c>
      <c r="B13" s="69">
        <v>21.9</v>
      </c>
      <c r="C13" s="70">
        <v>-6</v>
      </c>
    </row>
    <row r="14" ht="27.7" customHeight="1" spans="1:3">
      <c r="A14" s="68" t="s">
        <v>41</v>
      </c>
      <c r="B14" s="69">
        <v>0.2</v>
      </c>
      <c r="C14" s="70">
        <v>0</v>
      </c>
    </row>
    <row r="15" ht="27.7" customHeight="1" spans="1:3">
      <c r="A15" s="68" t="s">
        <v>42</v>
      </c>
      <c r="B15" s="69">
        <v>127.6</v>
      </c>
      <c r="C15" s="70">
        <v>7.4</v>
      </c>
    </row>
    <row r="16" ht="27.7" customHeight="1" spans="1:3">
      <c r="A16" s="68" t="s">
        <v>43</v>
      </c>
      <c r="B16" s="69">
        <v>0.3</v>
      </c>
      <c r="C16" s="70">
        <v>-40</v>
      </c>
    </row>
    <row r="17" ht="27.7" customHeight="1" spans="1:3">
      <c r="A17" s="68" t="s">
        <v>44</v>
      </c>
      <c r="B17" s="69">
        <v>23</v>
      </c>
      <c r="C17" s="70">
        <v>12.7</v>
      </c>
    </row>
    <row r="18" ht="27.7" customHeight="1" spans="1:3">
      <c r="A18" s="71" t="s">
        <v>46</v>
      </c>
      <c r="B18" s="69" t="s">
        <v>47</v>
      </c>
      <c r="C18" s="70">
        <v>5</v>
      </c>
    </row>
    <row r="19" ht="27.7" customHeight="1" spans="1:3">
      <c r="A19" s="72" t="s">
        <v>48</v>
      </c>
      <c r="B19" s="73">
        <v>96.7</v>
      </c>
      <c r="C19" s="74" t="s">
        <v>47</v>
      </c>
    </row>
  </sheetData>
  <mergeCells count="2">
    <mergeCell ref="A1:C1"/>
    <mergeCell ref="A2:C2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D13"/>
  <sheetViews>
    <sheetView workbookViewId="0">
      <selection activeCell="J18" sqref="J18"/>
    </sheetView>
  </sheetViews>
  <sheetFormatPr defaultColWidth="9" defaultRowHeight="13.5" outlineLevelCol="3"/>
  <cols>
    <col min="1" max="3" width="12.125" customWidth="1"/>
    <col min="4" max="4" width="12.125" style="12" customWidth="1"/>
  </cols>
  <sheetData>
    <row r="1" ht="28.55" customHeight="1" spans="1:4">
      <c r="A1" s="13" t="s">
        <v>49</v>
      </c>
      <c r="B1" s="13"/>
      <c r="C1" s="13"/>
      <c r="D1" s="13"/>
    </row>
    <row r="2" spans="1:4">
      <c r="A2" s="59" t="s">
        <v>50</v>
      </c>
      <c r="B2" s="60"/>
      <c r="C2" s="60"/>
      <c r="D2" s="61"/>
    </row>
    <row r="3" ht="37.55" customHeight="1" spans="1:4">
      <c r="A3" s="24" t="s">
        <v>21</v>
      </c>
      <c r="B3" s="25" t="s">
        <v>51</v>
      </c>
      <c r="C3" s="25" t="s">
        <v>36</v>
      </c>
      <c r="D3" s="26" t="s">
        <v>37</v>
      </c>
    </row>
    <row r="4" ht="37.55" customHeight="1" spans="1:4">
      <c r="A4" s="4" t="str">
        <f>'[1]规模以上工业生产主要产品产量   '!A4</f>
        <v>白酒</v>
      </c>
      <c r="B4" s="4" t="str">
        <f>'[1]规模以上工业生产主要产品产量   '!B4</f>
        <v>万千升</v>
      </c>
      <c r="C4" s="27">
        <v>25.2</v>
      </c>
      <c r="D4" s="28">
        <v>9.1</v>
      </c>
    </row>
    <row r="5" ht="37.55" customHeight="1" spans="1:4">
      <c r="A5" s="7" t="str">
        <f>'[1]规模以上工业生产主要产品产量   '!A5</f>
        <v>玻璃包装容器</v>
      </c>
      <c r="B5" s="7" t="str">
        <f>'[1]规模以上工业生产主要产品产量   '!B5</f>
        <v>万吨</v>
      </c>
      <c r="C5" s="29">
        <v>30.7</v>
      </c>
      <c r="D5" s="17">
        <v>15</v>
      </c>
    </row>
    <row r="6" ht="37.55" customHeight="1" spans="1:4">
      <c r="A6" s="7" t="str">
        <f>'[1]规模以上工业生产主要产品产量   '!A6</f>
        <v>服装</v>
      </c>
      <c r="B6" s="7" t="str">
        <f>'[1]规模以上工业生产主要产品产量   '!B6</f>
        <v>万件</v>
      </c>
      <c r="C6" s="29">
        <v>156.2</v>
      </c>
      <c r="D6" s="17">
        <v>15.3</v>
      </c>
    </row>
    <row r="7" ht="37.55" customHeight="1" spans="1:4">
      <c r="A7" s="7" t="str">
        <f>'[1]规模以上工业生产主要产品产量   '!A7</f>
        <v>纸制品</v>
      </c>
      <c r="B7" s="7" t="str">
        <f>'[1]规模以上工业生产主要产品产量   '!B7</f>
        <v>吨</v>
      </c>
      <c r="C7" s="29">
        <v>27195</v>
      </c>
      <c r="D7" s="17">
        <v>14.9</v>
      </c>
    </row>
    <row r="8" ht="37.55" customHeight="1" spans="1:4">
      <c r="A8" s="7" t="str">
        <f>'[1]规模以上工业生产主要产品产量   '!A8</f>
        <v>纱</v>
      </c>
      <c r="B8" s="7" t="str">
        <f>'[1]规模以上工业生产主要产品产量   '!B8</f>
        <v>吨</v>
      </c>
      <c r="C8" s="29">
        <v>967</v>
      </c>
      <c r="D8" s="17">
        <v>17.5</v>
      </c>
    </row>
    <row r="9" ht="37.55" customHeight="1" spans="1:4">
      <c r="A9" s="7" t="str">
        <f>'[1]规模以上工业生产主要产品产量   '!A9</f>
        <v>水泥</v>
      </c>
      <c r="B9" s="7" t="str">
        <f>'[1]规模以上工业生产主要产品产量   '!B9</f>
        <v>万吨</v>
      </c>
      <c r="C9" s="29">
        <v>14.5</v>
      </c>
      <c r="D9" s="17">
        <v>-78.7</v>
      </c>
    </row>
    <row r="10" ht="37.55" customHeight="1" spans="1:4">
      <c r="A10" s="7" t="str">
        <f>'[1]规模以上工业生产主要产品产量   '!A10</f>
        <v>钢材</v>
      </c>
      <c r="B10" s="7" t="str">
        <f>'[1]规模以上工业生产主要产品产量   '!B10</f>
        <v>万吨</v>
      </c>
      <c r="C10" s="29">
        <v>9.7</v>
      </c>
      <c r="D10" s="17">
        <v>-4.9</v>
      </c>
    </row>
    <row r="11" ht="37.55" customHeight="1" spans="1:4">
      <c r="A11" s="7" t="str">
        <f>'[1]规模以上工业生产主要产品产量   '!A11</f>
        <v>布</v>
      </c>
      <c r="B11" s="7" t="str">
        <f>'[1]规模以上工业生产主要产品产量   '!B11</f>
        <v>万米</v>
      </c>
      <c r="C11" s="29">
        <v>1829</v>
      </c>
      <c r="D11" s="17">
        <v>21</v>
      </c>
    </row>
    <row r="12" ht="37.55" customHeight="1" spans="1:4">
      <c r="A12" s="7" t="str">
        <f>'[1]规模以上工业生产主要产品产量   '!A12</f>
        <v>化学药品原药</v>
      </c>
      <c r="B12" s="7" t="str">
        <f>'[1]规模以上工业生产主要产品产量   '!B12</f>
        <v>吨</v>
      </c>
      <c r="C12" s="29">
        <v>2711</v>
      </c>
      <c r="D12" s="17">
        <v>8</v>
      </c>
    </row>
    <row r="13" ht="37.55" customHeight="1" spans="1:4">
      <c r="A13" s="10" t="str">
        <f>'[1]规模以上工业生产主要产品产量   '!A13</f>
        <v>兽用药品</v>
      </c>
      <c r="B13" s="10" t="str">
        <f>'[1]规模以上工业生产主要产品产量   '!B13</f>
        <v>吨</v>
      </c>
      <c r="C13" s="30">
        <v>6210</v>
      </c>
      <c r="D13" s="21">
        <v>17.2</v>
      </c>
    </row>
  </sheetData>
  <mergeCells count="1">
    <mergeCell ref="A1:D1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C11"/>
  <sheetViews>
    <sheetView workbookViewId="0">
      <selection activeCell="J11" sqref="J11"/>
    </sheetView>
  </sheetViews>
  <sheetFormatPr defaultColWidth="9" defaultRowHeight="13.5" outlineLevelCol="2"/>
  <cols>
    <col min="1" max="3" width="16.25" customWidth="1"/>
  </cols>
  <sheetData>
    <row r="1" ht="27.7" customHeight="1" spans="1:3">
      <c r="A1" s="13" t="s">
        <v>52</v>
      </c>
      <c r="B1" s="13"/>
      <c r="C1" s="13"/>
    </row>
    <row r="2" ht="21.25" customHeight="1" spans="1:3">
      <c r="A2" s="44" t="s">
        <v>35</v>
      </c>
      <c r="B2" s="44"/>
      <c r="C2" s="44"/>
    </row>
    <row r="3" ht="47.25" customHeight="1" spans="1:3">
      <c r="A3" s="24" t="s">
        <v>21</v>
      </c>
      <c r="B3" s="25" t="s">
        <v>36</v>
      </c>
      <c r="C3" s="26" t="s">
        <v>37</v>
      </c>
    </row>
    <row r="4" ht="47.25" customHeight="1" spans="1:3">
      <c r="A4" s="46" t="s">
        <v>53</v>
      </c>
      <c r="B4" s="32">
        <v>148.5</v>
      </c>
      <c r="C4" s="28">
        <v>8.1</v>
      </c>
    </row>
    <row r="5" ht="47.25" customHeight="1" spans="1:3">
      <c r="A5" s="15" t="s">
        <v>54</v>
      </c>
      <c r="B5" s="34">
        <v>7.6</v>
      </c>
      <c r="C5" s="17">
        <v>-12.6</v>
      </c>
    </row>
    <row r="6" ht="47.25" customHeight="1" spans="1:3">
      <c r="A6" s="15" t="s">
        <v>55</v>
      </c>
      <c r="B6" s="34">
        <v>7.7</v>
      </c>
      <c r="C6" s="17">
        <v>-2.5</v>
      </c>
    </row>
    <row r="7" ht="47.25" customHeight="1" spans="1:3">
      <c r="A7" s="15" t="s">
        <v>56</v>
      </c>
      <c r="B7" s="34">
        <v>132.7</v>
      </c>
      <c r="C7" s="17">
        <v>28.1</v>
      </c>
    </row>
    <row r="8" ht="47.25" customHeight="1" spans="1:3">
      <c r="A8" s="15" t="s">
        <v>57</v>
      </c>
      <c r="B8" s="34">
        <v>15.8</v>
      </c>
      <c r="C8" s="17">
        <v>23.4</v>
      </c>
    </row>
    <row r="9" ht="47.25" customHeight="1" spans="1:3">
      <c r="A9" s="15" t="s">
        <v>58</v>
      </c>
      <c r="B9" s="34">
        <v>17.2</v>
      </c>
      <c r="C9" s="17">
        <v>4.2</v>
      </c>
    </row>
    <row r="10" ht="47.25" customHeight="1" spans="1:3">
      <c r="A10" s="15" t="s">
        <v>59</v>
      </c>
      <c r="B10" s="34">
        <v>61.4</v>
      </c>
      <c r="C10" s="17">
        <v>41.5</v>
      </c>
    </row>
    <row r="11" ht="47.25" customHeight="1" spans="1:3">
      <c r="A11" s="19" t="s">
        <v>60</v>
      </c>
      <c r="B11" s="36">
        <v>2.1</v>
      </c>
      <c r="C11" s="21">
        <v>-32.3</v>
      </c>
    </row>
  </sheetData>
  <mergeCells count="2">
    <mergeCell ref="A1:C1"/>
    <mergeCell ref="A2:C2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B18"/>
  <sheetViews>
    <sheetView workbookViewId="0">
      <selection activeCell="D13" sqref="D13"/>
    </sheetView>
  </sheetViews>
  <sheetFormatPr defaultColWidth="9" defaultRowHeight="13.5" outlineLevelCol="1"/>
  <cols>
    <col min="1" max="1" width="29.375" customWidth="1"/>
    <col min="2" max="2" width="19.875" customWidth="1"/>
  </cols>
  <sheetData>
    <row r="1" ht="19.5" spans="1:2">
      <c r="A1" s="13" t="s">
        <v>61</v>
      </c>
      <c r="B1" s="13"/>
    </row>
    <row r="2" spans="1:2">
      <c r="A2" s="23" t="s">
        <v>62</v>
      </c>
      <c r="B2" s="23"/>
    </row>
    <row r="3" ht="25.5" customHeight="1" spans="1:2">
      <c r="A3" s="24" t="s">
        <v>21</v>
      </c>
      <c r="B3" s="26" t="s">
        <v>13</v>
      </c>
    </row>
    <row r="4" ht="25.5" customHeight="1" spans="1:2">
      <c r="A4" s="15" t="s">
        <v>32</v>
      </c>
      <c r="B4" s="28">
        <v>11.1</v>
      </c>
    </row>
    <row r="5" ht="25.5" customHeight="1" spans="1:2">
      <c r="A5" s="15" t="s">
        <v>63</v>
      </c>
      <c r="B5" s="17">
        <v>16.4</v>
      </c>
    </row>
    <row r="6" ht="25.5" customHeight="1" spans="1:2">
      <c r="A6" s="15" t="s">
        <v>64</v>
      </c>
      <c r="B6" s="17">
        <v>67.9</v>
      </c>
    </row>
    <row r="7" ht="25.5" customHeight="1" spans="1:2">
      <c r="A7" s="15" t="s">
        <v>65</v>
      </c>
      <c r="B7" s="17">
        <v>10.2</v>
      </c>
    </row>
    <row r="8" ht="25.5" customHeight="1" spans="1:2">
      <c r="A8" s="15" t="s">
        <v>66</v>
      </c>
      <c r="B8" s="17">
        <v>38.2</v>
      </c>
    </row>
    <row r="9" ht="25.5" customHeight="1" spans="1:2">
      <c r="A9" s="15" t="s">
        <v>67</v>
      </c>
      <c r="B9" s="17">
        <v>37.7</v>
      </c>
    </row>
    <row r="10" ht="25.5" customHeight="1" spans="1:2">
      <c r="A10" s="15" t="s">
        <v>68</v>
      </c>
      <c r="B10" s="17"/>
    </row>
    <row r="11" ht="25.5" customHeight="1" spans="1:2">
      <c r="A11" s="15" t="s">
        <v>69</v>
      </c>
      <c r="B11" s="17">
        <v>6.6</v>
      </c>
    </row>
    <row r="12" ht="25.5" customHeight="1" spans="1:2">
      <c r="A12" s="15" t="s">
        <v>70</v>
      </c>
      <c r="B12" s="17">
        <v>-10.8</v>
      </c>
    </row>
    <row r="13" ht="25.5" customHeight="1" spans="1:2">
      <c r="A13" s="15" t="s">
        <v>71</v>
      </c>
      <c r="B13" s="17">
        <v>262.4</v>
      </c>
    </row>
    <row r="14" ht="25.5" customHeight="1" spans="1:2">
      <c r="A14" s="15" t="s">
        <v>72</v>
      </c>
      <c r="B14" s="17"/>
    </row>
    <row r="15" ht="25.5" customHeight="1" spans="1:2">
      <c r="A15" s="15" t="s">
        <v>73</v>
      </c>
      <c r="B15" s="17">
        <v>-24.1</v>
      </c>
    </row>
    <row r="16" ht="25.5" customHeight="1" spans="1:2">
      <c r="A16" s="15" t="s">
        <v>74</v>
      </c>
      <c r="B16" s="17">
        <v>63.1</v>
      </c>
    </row>
    <row r="17" ht="25.5" customHeight="1" spans="1:2">
      <c r="A17" s="15" t="s">
        <v>75</v>
      </c>
      <c r="B17" s="17">
        <v>64.9</v>
      </c>
    </row>
    <row r="18" ht="25.5" customHeight="1" spans="1:2">
      <c r="A18" s="19" t="s">
        <v>76</v>
      </c>
      <c r="B18" s="21">
        <v>-5.5</v>
      </c>
    </row>
  </sheetData>
  <mergeCells count="2">
    <mergeCell ref="A1:B1"/>
    <mergeCell ref="A2:B2"/>
  </mergeCells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D18"/>
  <sheetViews>
    <sheetView workbookViewId="0">
      <selection activeCell="G14" sqref="G14"/>
    </sheetView>
  </sheetViews>
  <sheetFormatPr defaultColWidth="9" defaultRowHeight="13.5" outlineLevelCol="3"/>
  <cols>
    <col min="1" max="3" width="15.25" customWidth="1"/>
    <col min="4" max="4" width="15.25" style="12" customWidth="1"/>
  </cols>
  <sheetData>
    <row r="1" ht="20.25" spans="1:4">
      <c r="A1" s="22" t="s">
        <v>77</v>
      </c>
      <c r="B1" s="22"/>
      <c r="C1" s="22"/>
      <c r="D1" s="22"/>
    </row>
    <row r="2" spans="1:1">
      <c r="A2" s="57"/>
    </row>
    <row r="3" ht="28.55" customHeight="1" spans="1:4">
      <c r="A3" s="3" t="s">
        <v>21</v>
      </c>
      <c r="B3" s="4" t="s">
        <v>78</v>
      </c>
      <c r="C3" s="4" t="s">
        <v>36</v>
      </c>
      <c r="D3" s="5" t="s">
        <v>79</v>
      </c>
    </row>
    <row r="4" ht="28.55" customHeight="1" spans="1:4">
      <c r="A4" s="9"/>
      <c r="B4" s="10"/>
      <c r="C4" s="10"/>
      <c r="D4" s="40"/>
    </row>
    <row r="5" ht="28.55" customHeight="1" spans="1:4">
      <c r="A5" s="6" t="s">
        <v>80</v>
      </c>
      <c r="B5" s="7" t="s">
        <v>81</v>
      </c>
      <c r="C5" s="32">
        <v>91966</v>
      </c>
      <c r="D5" s="58">
        <v>67.9</v>
      </c>
    </row>
    <row r="6" ht="28.55" customHeight="1" spans="1:4">
      <c r="A6" s="6" t="s">
        <v>82</v>
      </c>
      <c r="B6" s="7" t="s">
        <v>81</v>
      </c>
      <c r="C6" s="34">
        <v>83284</v>
      </c>
      <c r="D6" s="8">
        <v>109.7</v>
      </c>
    </row>
    <row r="7" ht="28.55" customHeight="1" spans="1:4">
      <c r="A7" s="6" t="s">
        <v>83</v>
      </c>
      <c r="B7" s="7" t="s">
        <v>84</v>
      </c>
      <c r="C7" s="34">
        <v>204.8</v>
      </c>
      <c r="D7" s="8">
        <v>89</v>
      </c>
    </row>
    <row r="8" ht="28.55" customHeight="1" spans="1:4">
      <c r="A8" s="6" t="s">
        <v>82</v>
      </c>
      <c r="B8" s="7" t="s">
        <v>84</v>
      </c>
      <c r="C8" s="34">
        <v>158.4</v>
      </c>
      <c r="D8" s="8">
        <v>119.4</v>
      </c>
    </row>
    <row r="9" ht="28.55" customHeight="1" spans="1:4">
      <c r="A9" s="6" t="s">
        <v>85</v>
      </c>
      <c r="B9" s="7" t="s">
        <v>84</v>
      </c>
      <c r="C9" s="34">
        <v>36.4</v>
      </c>
      <c r="D9" s="8">
        <v>19.9</v>
      </c>
    </row>
    <row r="10" ht="28.55" customHeight="1" spans="1:4">
      <c r="A10" s="6" t="s">
        <v>82</v>
      </c>
      <c r="B10" s="7" t="s">
        <v>84</v>
      </c>
      <c r="C10" s="34">
        <v>30.2</v>
      </c>
      <c r="D10" s="8">
        <v>37.7</v>
      </c>
    </row>
    <row r="11" ht="28.55" customHeight="1" spans="1:4">
      <c r="A11" s="6" t="s">
        <v>86</v>
      </c>
      <c r="B11" s="7" t="s">
        <v>84</v>
      </c>
      <c r="C11" s="34">
        <v>0</v>
      </c>
      <c r="D11" s="8" t="s">
        <v>15</v>
      </c>
    </row>
    <row r="12" ht="28.55" customHeight="1" spans="1:4">
      <c r="A12" s="6" t="s">
        <v>82</v>
      </c>
      <c r="B12" s="7" t="s">
        <v>84</v>
      </c>
      <c r="C12" s="34">
        <v>0</v>
      </c>
      <c r="D12" s="8" t="s">
        <v>15</v>
      </c>
    </row>
    <row r="13" ht="28.55" customHeight="1" spans="1:4">
      <c r="A13" s="6" t="s">
        <v>87</v>
      </c>
      <c r="B13" s="7" t="s">
        <v>84</v>
      </c>
      <c r="C13" s="34">
        <v>30.6</v>
      </c>
      <c r="D13" s="8">
        <v>0</v>
      </c>
    </row>
    <row r="14" ht="28.55" customHeight="1" spans="1:4">
      <c r="A14" s="6" t="s">
        <v>82</v>
      </c>
      <c r="B14" s="7" t="s">
        <v>84</v>
      </c>
      <c r="C14" s="34">
        <v>25.3</v>
      </c>
      <c r="D14" s="8">
        <v>22.5</v>
      </c>
    </row>
    <row r="15" ht="28.55" customHeight="1" spans="1:4">
      <c r="A15" s="6" t="s">
        <v>88</v>
      </c>
      <c r="B15" s="7" t="s">
        <v>81</v>
      </c>
      <c r="C15" s="34">
        <v>151153</v>
      </c>
      <c r="D15" s="8">
        <v>18.2</v>
      </c>
    </row>
    <row r="16" ht="28.55" customHeight="1" spans="1:4">
      <c r="A16" s="6" t="s">
        <v>82</v>
      </c>
      <c r="B16" s="7" t="s">
        <v>81</v>
      </c>
      <c r="C16" s="34">
        <v>129065</v>
      </c>
      <c r="D16" s="8">
        <v>29</v>
      </c>
    </row>
    <row r="17" ht="28.55" customHeight="1" spans="1:4">
      <c r="A17" s="6" t="s">
        <v>89</v>
      </c>
      <c r="B17" s="7" t="s">
        <v>84</v>
      </c>
      <c r="C17" s="34">
        <v>0.7</v>
      </c>
      <c r="D17" s="8" t="s">
        <v>15</v>
      </c>
    </row>
    <row r="18" ht="28.55" customHeight="1" spans="1:4">
      <c r="A18" s="9" t="s">
        <v>82</v>
      </c>
      <c r="B18" s="10" t="s">
        <v>84</v>
      </c>
      <c r="C18" s="36">
        <v>0.5</v>
      </c>
      <c r="D18" s="8" t="s">
        <v>15</v>
      </c>
    </row>
  </sheetData>
  <mergeCells count="5">
    <mergeCell ref="A1:D1"/>
    <mergeCell ref="A3:A4"/>
    <mergeCell ref="B3:B4"/>
    <mergeCell ref="C3:C4"/>
    <mergeCell ref="D3:D4"/>
  </mergeCells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E17"/>
  <sheetViews>
    <sheetView workbookViewId="0">
      <selection activeCell="M14" sqref="M14"/>
    </sheetView>
  </sheetViews>
  <sheetFormatPr defaultColWidth="9" defaultRowHeight="13.5" outlineLevelCol="4"/>
  <cols>
    <col min="1" max="1" width="18.5" customWidth="1"/>
    <col min="2" max="2" width="13.125" style="52" customWidth="1"/>
    <col min="3" max="3" width="13.125" customWidth="1"/>
    <col min="4" max="4" width="13.125" style="52" customWidth="1"/>
    <col min="5" max="5" width="13.125" customWidth="1"/>
  </cols>
  <sheetData>
    <row r="1" ht="19.5" spans="1:5">
      <c r="A1" s="13" t="s">
        <v>17</v>
      </c>
      <c r="B1" s="13"/>
      <c r="C1" s="13"/>
      <c r="D1" s="13"/>
      <c r="E1" s="13"/>
    </row>
    <row r="2" ht="14.25" spans="1:5">
      <c r="A2" s="53" t="s">
        <v>90</v>
      </c>
      <c r="B2" s="53"/>
      <c r="C2" s="53"/>
      <c r="D2" s="53"/>
      <c r="E2" s="53"/>
    </row>
    <row r="3" ht="32.3" customHeight="1" spans="1:5">
      <c r="A3" s="3" t="s">
        <v>21</v>
      </c>
      <c r="B3" s="54" t="s">
        <v>91</v>
      </c>
      <c r="C3" s="4" t="s">
        <v>79</v>
      </c>
      <c r="D3" s="54" t="s">
        <v>36</v>
      </c>
      <c r="E3" s="5" t="s">
        <v>79</v>
      </c>
    </row>
    <row r="4" spans="1:5">
      <c r="A4" s="9"/>
      <c r="B4" s="55"/>
      <c r="C4" s="10"/>
      <c r="D4" s="55" t="s">
        <v>92</v>
      </c>
      <c r="E4" s="40"/>
    </row>
    <row r="5" ht="32.3" customHeight="1" spans="1:5">
      <c r="A5" s="6" t="s">
        <v>17</v>
      </c>
      <c r="B5" s="27">
        <v>98897.9</v>
      </c>
      <c r="C5" s="56">
        <v>-2.6</v>
      </c>
      <c r="D5" s="27">
        <v>369406.6</v>
      </c>
      <c r="E5" s="28">
        <v>-8.7</v>
      </c>
    </row>
    <row r="6" ht="32.3" customHeight="1" spans="1:5">
      <c r="A6" s="6" t="s">
        <v>93</v>
      </c>
      <c r="B6" s="29">
        <v>24147.2</v>
      </c>
      <c r="C6" s="16">
        <v>9.7</v>
      </c>
      <c r="D6" s="29">
        <v>97081.8</v>
      </c>
      <c r="E6" s="17">
        <v>-1.3</v>
      </c>
    </row>
    <row r="7" ht="32.3" customHeight="1" spans="1:5">
      <c r="A7" s="6" t="s">
        <v>94</v>
      </c>
      <c r="B7" s="29"/>
      <c r="C7" s="16"/>
      <c r="D7" s="29"/>
      <c r="E7" s="17"/>
    </row>
    <row r="8" ht="32.3" customHeight="1" spans="1:5">
      <c r="A8" s="6" t="s">
        <v>95</v>
      </c>
      <c r="B8" s="29">
        <v>78231.4</v>
      </c>
      <c r="C8" s="16">
        <v>-2.8</v>
      </c>
      <c r="D8" s="29">
        <v>271755</v>
      </c>
      <c r="E8" s="17">
        <v>-9</v>
      </c>
    </row>
    <row r="9" ht="32.3" customHeight="1" spans="1:5">
      <c r="A9" s="6" t="s">
        <v>96</v>
      </c>
      <c r="B9" s="29">
        <v>20666.5</v>
      </c>
      <c r="C9" s="16">
        <v>-1.7</v>
      </c>
      <c r="D9" s="29">
        <v>97651.6</v>
      </c>
      <c r="E9" s="17">
        <v>-8.2</v>
      </c>
    </row>
    <row r="10" ht="32.3" customHeight="1" spans="1:5">
      <c r="A10" s="6" t="s">
        <v>97</v>
      </c>
      <c r="B10" s="29"/>
      <c r="C10" s="16"/>
      <c r="D10" s="29"/>
      <c r="E10" s="17"/>
    </row>
    <row r="11" ht="32.3" customHeight="1" spans="1:5">
      <c r="A11" s="6" t="s">
        <v>98</v>
      </c>
      <c r="B11" s="29">
        <v>31566.7</v>
      </c>
      <c r="C11" s="16">
        <v>-0.3</v>
      </c>
      <c r="D11" s="29">
        <v>127215.7</v>
      </c>
      <c r="E11" s="17">
        <v>-5.9</v>
      </c>
    </row>
    <row r="12" ht="32.3" customHeight="1" spans="1:5">
      <c r="A12" s="6" t="s">
        <v>99</v>
      </c>
      <c r="B12" s="29">
        <v>41319</v>
      </c>
      <c r="C12" s="16">
        <v>-6</v>
      </c>
      <c r="D12" s="29">
        <v>173512.4</v>
      </c>
      <c r="E12" s="17">
        <v>-6.9</v>
      </c>
    </row>
    <row r="13" ht="32.3" customHeight="1" spans="1:5">
      <c r="A13" s="6" t="s">
        <v>100</v>
      </c>
      <c r="B13" s="29">
        <v>293</v>
      </c>
      <c r="C13" s="16">
        <v>11.4</v>
      </c>
      <c r="D13" s="29">
        <v>1365.8</v>
      </c>
      <c r="E13" s="17">
        <v>-18.5</v>
      </c>
    </row>
    <row r="14" ht="32.3" customHeight="1" spans="1:5">
      <c r="A14" s="6" t="s">
        <v>101</v>
      </c>
      <c r="B14" s="29">
        <v>25719.2</v>
      </c>
      <c r="C14" s="16">
        <v>0.4</v>
      </c>
      <c r="D14" s="29">
        <v>67312.7</v>
      </c>
      <c r="E14" s="17">
        <v>-17.5</v>
      </c>
    </row>
    <row r="15" ht="32.3" customHeight="1" spans="1:5">
      <c r="A15" s="6" t="s">
        <v>102</v>
      </c>
      <c r="B15" s="29"/>
      <c r="C15" s="16"/>
      <c r="D15" s="29"/>
      <c r="E15" s="17"/>
    </row>
    <row r="16" ht="32.3" customHeight="1" spans="1:5">
      <c r="A16" s="6" t="s">
        <v>103</v>
      </c>
      <c r="B16" s="29">
        <v>25961.9</v>
      </c>
      <c r="C16" s="16">
        <v>0.5</v>
      </c>
      <c r="D16" s="29">
        <v>68528.4</v>
      </c>
      <c r="E16" s="17">
        <v>-17</v>
      </c>
    </row>
    <row r="17" ht="32.3" customHeight="1" spans="1:5">
      <c r="A17" s="9" t="s">
        <v>104</v>
      </c>
      <c r="B17" s="30">
        <v>72936</v>
      </c>
      <c r="C17" s="20">
        <v>-3.6</v>
      </c>
      <c r="D17" s="30">
        <v>300878.2</v>
      </c>
      <c r="E17" s="21">
        <v>-6.6</v>
      </c>
    </row>
  </sheetData>
  <mergeCells count="7">
    <mergeCell ref="A1:E1"/>
    <mergeCell ref="A2:E2"/>
    <mergeCell ref="A3:A4"/>
    <mergeCell ref="B3:B4"/>
    <mergeCell ref="C3:C4"/>
    <mergeCell ref="D3:D4"/>
    <mergeCell ref="E3:E4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国家统计局</Company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全市各县区经济情况</vt:lpstr>
      <vt:lpstr>泸县主要经济指标与国家省市对比情况表</vt:lpstr>
      <vt:lpstr>泸州市主要经济指标全省排位情况表</vt:lpstr>
      <vt:lpstr>规模以上工业生产、销售情况</vt:lpstr>
      <vt:lpstr>规模以上工业生产主要产品产量</vt:lpstr>
      <vt:lpstr>规模以上工业企业主要经济指标</vt:lpstr>
      <vt:lpstr>固定资产投资</vt:lpstr>
      <vt:lpstr>房地产主要指标</vt:lpstr>
      <vt:lpstr>社会消费品零售总额</vt:lpstr>
      <vt:lpstr>名录库单位统计表</vt:lpstr>
      <vt:lpstr>财政收支</vt:lpstr>
      <vt:lpstr>各镇街地方财政一般预算收入</vt:lpstr>
      <vt:lpstr>金融情况</vt:lpstr>
      <vt:lpstr>全社会用电量</vt:lpstr>
      <vt:lpstr>居民消费价格指数</vt:lpstr>
      <vt:lpstr>4月25日主要消费品价格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dcterms:created xsi:type="dcterms:W3CDTF">2019-08-22T02:12:00Z</dcterms:created>
  <cp:lastPrinted>2019-11-21T06:40:00Z</cp:lastPrinted>
  <dcterms:modified xsi:type="dcterms:W3CDTF">2020-12-05T15:46:03Z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